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D:\★공공보건의료지원단\2026년\2. 조사연구\2025년 진료권 현황분석\"/>
    </mc:Choice>
  </mc:AlternateContent>
  <xr:revisionPtr revIDLastSave="0" documentId="13_ncr:1_{43C132AD-0CC2-4955-87D7-D739F7EBB328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최종지표 목록" sheetId="2" r:id="rId1"/>
    <sheet name="1. 총 인구 수" sheetId="120" r:id="rId2"/>
    <sheet name="2. 생애주기별 인구 현황" sheetId="122" r:id="rId3"/>
    <sheet name="3. 전년대비 인구 증감률" sheetId="124" r:id="rId4"/>
    <sheet name="4. 출생아 수" sheetId="127" r:id="rId5"/>
    <sheet name="5. (모의) 연령별 출생아 수" sheetId="129" r:id="rId6"/>
    <sheet name="6. (모의) 평균 출산 연령" sheetId="130" r:id="rId7"/>
    <sheet name="7. 합계출산율 및 (모의) 연령별 출산율" sheetId="132" r:id="rId8"/>
    <sheet name="8. 1인 가구 수 및 비율" sheetId="133" r:id="rId9"/>
    <sheet name="9. 독거노인 가구 수 및 비율" sheetId="134" r:id="rId10"/>
    <sheet name="10. 노년부양비 및 노령화지수" sheetId="135" r:id="rId11"/>
    <sheet name="11. 등록 장애인 수 및 비율" sheetId="136" r:id="rId12"/>
    <sheet name="12. 등록 외국인 수 및 비율" sheetId="137" r:id="rId13"/>
    <sheet name="13. 다문화 가구 현황" sheetId="139" r:id="rId14"/>
    <sheet name="14. 다문화 출생 현황" sheetId="143" r:id="rId15"/>
    <sheet name="15. 재정자립도" sheetId="140" r:id="rId16"/>
    <sheet name="16. 국민기초생활수급자 현황" sheetId="142" r:id="rId17"/>
    <sheet name="17. 의료급여 수급권자 현황" sheetId="144" r:id="rId18"/>
    <sheet name="18. 보험료 분위별 기대수명 현황" sheetId="145" r:id="rId19"/>
    <sheet name="19. 병원급 의료기관 개소 현황" sheetId="192" r:id="rId20"/>
    <sheet name="20. 의원급 의료기관 개소 현황" sheetId="193" r:id="rId21"/>
    <sheet name="21. 약국 개소 현황" sheetId="166" r:id="rId22"/>
    <sheet name="22. 공공보건의료기관 개소 현황" sheetId="191" r:id="rId23"/>
    <sheet name="23. 종별 의사인력 현황" sheetId="165" r:id="rId24"/>
    <sheet name="24. 종별 간호인력 현황" sheetId="167" r:id="rId25"/>
    <sheet name="25. 종별 기타의료인력 현황" sheetId="168" r:id="rId26"/>
    <sheet name="26. 일반 입원실 병실병상 현황" sheetId="175" r:id="rId27"/>
    <sheet name="27. 응급실 병실병상 현황" sheetId="174" r:id="rId28"/>
    <sheet name="28. 중환자실 병실병상 현황" sheetId="176" r:id="rId29"/>
    <sheet name="29. 분만실 병실병상 현황" sheetId="173" r:id="rId30"/>
    <sheet name="30. 신생아실 병실병상 현황" sheetId="172" r:id="rId31"/>
    <sheet name="31. 수술실 회복실 병실병상 현황" sheetId="170" r:id="rId32"/>
    <sheet name="32. 정신과 병동 종별 병실병상 현황" sheetId="169" r:id="rId33"/>
    <sheet name="33. 인공신장실 병실병상 현황" sheetId="177" r:id="rId34"/>
    <sheet name="34. 물리치료실 병실병상 현황" sheetId="179" r:id="rId35"/>
    <sheet name="35. 기타 특수진료실 병실병상 현황" sheetId="178" r:id="rId36"/>
    <sheet name="36. X-ray 촬영장치 보유현황" sheetId="186" r:id="rId37"/>
    <sheet name="37. CT 촬영장치 보유현황" sheetId="185" r:id="rId38"/>
    <sheet name="38. MRI 촬영장치 보유 현황" sheetId="183" r:id="rId39"/>
    <sheet name="39. 핵의학(PET) 촬영장치 보유 현황" sheetId="184" r:id="rId40"/>
    <sheet name="40. 혈관조영촬영장치 보유 현황" sheetId="190" r:id="rId41"/>
    <sheet name="41. 기타 의료장비 보유 현황" sheetId="189" r:id="rId42"/>
    <sheet name="42. 일반건강검진 수검률" sheetId="199" r:id="rId43"/>
    <sheet name="43. 암검진 수검률" sheetId="198" r:id="rId44"/>
    <sheet name="44. 영유아 건강검진 수검률" sheetId="231" r:id="rId45"/>
    <sheet name="45. 인플루엔자 예방접종률" sheetId="232" r:id="rId46"/>
    <sheet name="46. 고혈압 의료이용률" sheetId="195" r:id="rId47"/>
    <sheet name="47. 당뇨병 의료이용률" sheetId="194" r:id="rId48"/>
    <sheet name="48. 이상지질혈증 의료이용률" sheetId="196" r:id="rId49"/>
    <sheet name="49. 치매 의료이용률" sheetId="197" r:id="rId50"/>
    <sheet name="50. 관내 진료 현황 - 전체" sheetId="200" r:id="rId51"/>
    <sheet name="51. 관내 진료 현황 - 입원" sheetId="205" r:id="rId52"/>
    <sheet name="52. 관내 진료 현황 - 외래" sheetId="201" r:id="rId53"/>
    <sheet name="53. 관외 진료 현황 - 전체" sheetId="202" r:id="rId54"/>
    <sheet name="54. 관외 진료 현황 - 입원" sheetId="204" r:id="rId55"/>
    <sheet name="55. 관외 진료 현황 - 외래" sheetId="203" r:id="rId56"/>
    <sheet name="56. 고혈압 진료 현황" sheetId="208" r:id="rId57"/>
    <sheet name="57. 당뇨 진료 현황" sheetId="209" r:id="rId58"/>
    <sheet name="58. 관절염 진료 현황" sheetId="212" r:id="rId59"/>
    <sheet name="59. 정신질환 진료 현황" sheetId="211" r:id="rId60"/>
    <sheet name="60. 폐암 진료 현황" sheetId="213" r:id="rId61"/>
    <sheet name="61. 위암 진료 현황" sheetId="210" r:id="rId62"/>
    <sheet name="62. 대장암 진료 현황" sheetId="215" r:id="rId63"/>
    <sheet name="63. 간암 진료 현황" sheetId="216" r:id="rId64"/>
    <sheet name="64. 유방암 진료 현황" sheetId="214" r:id="rId65"/>
    <sheet name="65. 자궁경부암 진료 현황" sheetId="218" r:id="rId66"/>
    <sheet name="66. 응급의료취약지" sheetId="221" r:id="rId67"/>
    <sheet name="67. 분만의료취약지" sheetId="207" r:id="rId68"/>
    <sheet name="68. 소아청소년과취약지" sheetId="219" r:id="rId69"/>
    <sheet name="69. 인공신장실취약지" sheetId="220" r:id="rId70"/>
    <sheet name="70. 연간 미충족 의료율(병의원)" sheetId="233" r:id="rId71"/>
    <sheet name="71. 복부비만 비율" sheetId="229" r:id="rId72"/>
    <sheet name="72. 높은 혈압 비율" sheetId="228" r:id="rId73"/>
    <sheet name="73. 높은 혈당 비율" sheetId="230" r:id="rId74"/>
    <sheet name="74. 고중성지방혈증 비율" sheetId="227" r:id="rId75"/>
    <sheet name="75. 저HDL혈증 비율" sheetId="222" r:id="rId76"/>
    <sheet name="76. 현재흡연율" sheetId="234" r:id="rId77"/>
    <sheet name="77. 간접흡연 노출률" sheetId="235" r:id="rId78"/>
    <sheet name="78. 고위험음주율" sheetId="239" r:id="rId79"/>
    <sheet name="79. 우울증상 유병률" sheetId="238" r:id="rId80"/>
    <sheet name="80. 스트레스 인지율" sheetId="237" r:id="rId81"/>
    <sheet name="81. 심근경색증 조기증상 인지율 " sheetId="236" r:id="rId82"/>
    <sheet name="82. 뇌졸중 조기증상 인지율" sheetId="240" r:id="rId83"/>
    <sheet name="83. 걷기 실천율" sheetId="243" r:id="rId84"/>
    <sheet name="84. 중강도 신체활동 실천율" sheetId="242" r:id="rId85"/>
    <sheet name="85. 건강생활 실천율" sheetId="241" r:id="rId86"/>
    <sheet name="86. 사망률 및 연령표준화 사망률" sheetId="147" r:id="rId87"/>
    <sheet name="87. 암 연령표준화 사망률" sheetId="148" r:id="rId88"/>
    <sheet name="88. 폐암 연령표준화 사망률" sheetId="246" r:id="rId89"/>
    <sheet name="89. 위암 연령표준화 사망률" sheetId="247" r:id="rId90"/>
    <sheet name="90. 간암 연령표준화 사망률" sheetId="245" r:id="rId91"/>
    <sheet name="91. 유방암 연령표준화 사망률" sheetId="244" r:id="rId92"/>
    <sheet name="92. 심혈관질환 연령표준화 사망률" sheetId="149" r:id="rId93"/>
    <sheet name="93. 뇌혈관질환 연령표준화 사망률" sheetId="153" r:id="rId94"/>
    <sheet name="94. 고혈압 연령표준화 사망률" sheetId="155" r:id="rId95"/>
    <sheet name="95. 당뇨 연령표준화 사망률" sheetId="154" r:id="rId96"/>
    <sheet name="96. 자살 연령표준화 사망률" sheetId="156" r:id="rId97"/>
  </sheets>
  <definedNames>
    <definedName name="_xlnm.Print_Area" localSheetId="0">'최종지표 목록'!$A$1:$L$98</definedName>
    <definedName name="_xlnm.Print_Titles" localSheetId="0">'최종지표 목록'!$1:$1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7" i="231" l="1"/>
  <c r="D28" i="231"/>
  <c r="D29" i="231"/>
  <c r="D30" i="231"/>
  <c r="D31" i="231"/>
  <c r="D32" i="231"/>
  <c r="D33" i="231"/>
  <c r="D34" i="231"/>
  <c r="D35" i="231"/>
  <c r="D36" i="231"/>
  <c r="D37" i="231"/>
  <c r="D38" i="231"/>
  <c r="D39" i="231"/>
  <c r="D40" i="231"/>
  <c r="D41" i="231"/>
  <c r="D42" i="231"/>
  <c r="D43" i="231"/>
  <c r="D44" i="231"/>
  <c r="D45" i="231"/>
  <c r="D46" i="231"/>
  <c r="D47" i="231"/>
  <c r="D48" i="231"/>
  <c r="D4" i="231"/>
  <c r="D5" i="231"/>
  <c r="D6" i="231"/>
  <c r="D7" i="231"/>
  <c r="D8" i="231"/>
  <c r="D9" i="231"/>
  <c r="D10" i="231"/>
  <c r="D11" i="231"/>
  <c r="D12" i="231"/>
  <c r="D13" i="231"/>
  <c r="D14" i="231"/>
  <c r="D15" i="231"/>
  <c r="D16" i="231"/>
  <c r="D17" i="231"/>
  <c r="D18" i="231"/>
  <c r="D19" i="231"/>
  <c r="D20" i="231"/>
  <c r="D3" i="231"/>
  <c r="F26" i="231"/>
  <c r="E26" i="231"/>
  <c r="D26" i="231" s="1"/>
  <c r="F25" i="231"/>
  <c r="E25" i="231"/>
  <c r="D25" i="231" s="1"/>
  <c r="F24" i="231"/>
  <c r="E24" i="231"/>
  <c r="D24" i="231" s="1"/>
  <c r="F23" i="231"/>
  <c r="E23" i="231"/>
  <c r="F22" i="231"/>
  <c r="E22" i="231"/>
  <c r="D22" i="231" s="1"/>
  <c r="F21" i="231"/>
  <c r="E21" i="231"/>
  <c r="D21" i="231" s="1"/>
  <c r="M27" i="222"/>
  <c r="L27" i="222"/>
  <c r="K27" i="222"/>
  <c r="M26" i="222"/>
  <c r="L26" i="222"/>
  <c r="K26" i="222"/>
  <c r="M25" i="222"/>
  <c r="L25" i="222"/>
  <c r="K25" i="222"/>
  <c r="M24" i="222"/>
  <c r="L24" i="222"/>
  <c r="K24" i="222"/>
  <c r="M23" i="222"/>
  <c r="L23" i="222"/>
  <c r="K23" i="222"/>
  <c r="M22" i="222"/>
  <c r="L22" i="222"/>
  <c r="K22" i="222"/>
  <c r="M27" i="227"/>
  <c r="L27" i="227"/>
  <c r="K27" i="227"/>
  <c r="M26" i="227"/>
  <c r="L26" i="227"/>
  <c r="K26" i="227"/>
  <c r="M25" i="227"/>
  <c r="L25" i="227"/>
  <c r="K25" i="227"/>
  <c r="M24" i="227"/>
  <c r="L24" i="227"/>
  <c r="K24" i="227"/>
  <c r="M23" i="227"/>
  <c r="L23" i="227"/>
  <c r="K23" i="227"/>
  <c r="M22" i="227"/>
  <c r="L22" i="227"/>
  <c r="K22" i="227"/>
  <c r="M27" i="230"/>
  <c r="L27" i="230"/>
  <c r="K27" i="230"/>
  <c r="M26" i="230"/>
  <c r="L26" i="230"/>
  <c r="K26" i="230"/>
  <c r="M25" i="230"/>
  <c r="L25" i="230"/>
  <c r="K25" i="230"/>
  <c r="M24" i="230"/>
  <c r="L24" i="230"/>
  <c r="K24" i="230"/>
  <c r="M23" i="230"/>
  <c r="L23" i="230"/>
  <c r="K23" i="230"/>
  <c r="M22" i="230"/>
  <c r="L22" i="230"/>
  <c r="K22" i="230"/>
  <c r="M27" i="228"/>
  <c r="L27" i="228"/>
  <c r="K27" i="228"/>
  <c r="M26" i="228"/>
  <c r="L26" i="228"/>
  <c r="K26" i="228"/>
  <c r="M25" i="228"/>
  <c r="L25" i="228"/>
  <c r="K25" i="228"/>
  <c r="M24" i="228"/>
  <c r="L24" i="228"/>
  <c r="K24" i="228"/>
  <c r="M23" i="228"/>
  <c r="L23" i="228"/>
  <c r="K23" i="228"/>
  <c r="M22" i="228"/>
  <c r="L22" i="228"/>
  <c r="K22" i="228"/>
  <c r="L22" i="229"/>
  <c r="M22" i="229"/>
  <c r="L23" i="229"/>
  <c r="M23" i="229"/>
  <c r="L24" i="229"/>
  <c r="M24" i="229"/>
  <c r="L25" i="229"/>
  <c r="M25" i="229"/>
  <c r="L26" i="229"/>
  <c r="M26" i="229"/>
  <c r="L27" i="229"/>
  <c r="M27" i="229"/>
  <c r="K23" i="229"/>
  <c r="K24" i="229"/>
  <c r="K25" i="229"/>
  <c r="K26" i="229"/>
  <c r="K27" i="229"/>
  <c r="K22" i="229"/>
  <c r="J27" i="222"/>
  <c r="I27" i="222"/>
  <c r="H27" i="222"/>
  <c r="G27" i="222"/>
  <c r="F27" i="222"/>
  <c r="E27" i="222"/>
  <c r="J26" i="222"/>
  <c r="I26" i="222"/>
  <c r="H26" i="222"/>
  <c r="G26" i="222"/>
  <c r="F26" i="222"/>
  <c r="E26" i="222"/>
  <c r="J25" i="222"/>
  <c r="I25" i="222"/>
  <c r="H25" i="222"/>
  <c r="G25" i="222"/>
  <c r="F25" i="222"/>
  <c r="E25" i="222"/>
  <c r="J24" i="222"/>
  <c r="I24" i="222"/>
  <c r="H24" i="222"/>
  <c r="G24" i="222"/>
  <c r="F24" i="222"/>
  <c r="E24" i="222"/>
  <c r="J23" i="222"/>
  <c r="I23" i="222"/>
  <c r="H23" i="222"/>
  <c r="G23" i="222"/>
  <c r="F23" i="222"/>
  <c r="E23" i="222"/>
  <c r="J22" i="222"/>
  <c r="I22" i="222"/>
  <c r="H22" i="222"/>
  <c r="G22" i="222"/>
  <c r="F22" i="222"/>
  <c r="E22" i="222"/>
  <c r="J27" i="227"/>
  <c r="I27" i="227"/>
  <c r="H27" i="227"/>
  <c r="G27" i="227"/>
  <c r="F27" i="227"/>
  <c r="E27" i="227"/>
  <c r="J26" i="227"/>
  <c r="I26" i="227"/>
  <c r="H26" i="227"/>
  <c r="G26" i="227"/>
  <c r="F26" i="227"/>
  <c r="E26" i="227"/>
  <c r="J25" i="227"/>
  <c r="I25" i="227"/>
  <c r="H25" i="227"/>
  <c r="G25" i="227"/>
  <c r="F25" i="227"/>
  <c r="E25" i="227"/>
  <c r="J24" i="227"/>
  <c r="I24" i="227"/>
  <c r="H24" i="227"/>
  <c r="G24" i="227"/>
  <c r="F24" i="227"/>
  <c r="E24" i="227"/>
  <c r="J23" i="227"/>
  <c r="I23" i="227"/>
  <c r="H23" i="227"/>
  <c r="G23" i="227"/>
  <c r="F23" i="227"/>
  <c r="E23" i="227"/>
  <c r="J22" i="227"/>
  <c r="I22" i="227"/>
  <c r="H22" i="227"/>
  <c r="G22" i="227"/>
  <c r="F22" i="227"/>
  <c r="E22" i="227"/>
  <c r="J27" i="230"/>
  <c r="I27" i="230"/>
  <c r="H27" i="230"/>
  <c r="G27" i="230"/>
  <c r="F27" i="230"/>
  <c r="E27" i="230"/>
  <c r="J26" i="230"/>
  <c r="I26" i="230"/>
  <c r="H26" i="230"/>
  <c r="G26" i="230"/>
  <c r="F26" i="230"/>
  <c r="E26" i="230"/>
  <c r="J25" i="230"/>
  <c r="I25" i="230"/>
  <c r="H25" i="230"/>
  <c r="G25" i="230"/>
  <c r="F25" i="230"/>
  <c r="E25" i="230"/>
  <c r="J24" i="230"/>
  <c r="I24" i="230"/>
  <c r="H24" i="230"/>
  <c r="G24" i="230"/>
  <c r="F24" i="230"/>
  <c r="E24" i="230"/>
  <c r="J23" i="230"/>
  <c r="I23" i="230"/>
  <c r="H23" i="230"/>
  <c r="G23" i="230"/>
  <c r="F23" i="230"/>
  <c r="E23" i="230"/>
  <c r="J22" i="230"/>
  <c r="I22" i="230"/>
  <c r="H22" i="230"/>
  <c r="G22" i="230"/>
  <c r="F22" i="230"/>
  <c r="E22" i="230"/>
  <c r="J27" i="228"/>
  <c r="I27" i="228"/>
  <c r="H27" i="228"/>
  <c r="G27" i="228"/>
  <c r="F27" i="228"/>
  <c r="E27" i="228"/>
  <c r="J26" i="228"/>
  <c r="I26" i="228"/>
  <c r="H26" i="228"/>
  <c r="G26" i="228"/>
  <c r="F26" i="228"/>
  <c r="E26" i="228"/>
  <c r="J25" i="228"/>
  <c r="I25" i="228"/>
  <c r="H25" i="228"/>
  <c r="G25" i="228"/>
  <c r="F25" i="228"/>
  <c r="E25" i="228"/>
  <c r="J24" i="228"/>
  <c r="I24" i="228"/>
  <c r="H24" i="228"/>
  <c r="G24" i="228"/>
  <c r="F24" i="228"/>
  <c r="E24" i="228"/>
  <c r="J23" i="228"/>
  <c r="I23" i="228"/>
  <c r="H23" i="228"/>
  <c r="G23" i="228"/>
  <c r="F23" i="228"/>
  <c r="E23" i="228"/>
  <c r="J22" i="228"/>
  <c r="I22" i="228"/>
  <c r="H22" i="228"/>
  <c r="G22" i="228"/>
  <c r="F22" i="228"/>
  <c r="E22" i="228"/>
  <c r="F22" i="229"/>
  <c r="G22" i="229"/>
  <c r="H22" i="229"/>
  <c r="I22" i="229"/>
  <c r="J22" i="229"/>
  <c r="F23" i="229"/>
  <c r="G23" i="229"/>
  <c r="H23" i="229"/>
  <c r="I23" i="229"/>
  <c r="J23" i="229"/>
  <c r="F24" i="229"/>
  <c r="G24" i="229"/>
  <c r="H24" i="229"/>
  <c r="I24" i="229"/>
  <c r="J24" i="229"/>
  <c r="F25" i="229"/>
  <c r="G25" i="229"/>
  <c r="H25" i="229"/>
  <c r="I25" i="229"/>
  <c r="J25" i="229"/>
  <c r="F26" i="229"/>
  <c r="G26" i="229"/>
  <c r="H26" i="229"/>
  <c r="I26" i="229"/>
  <c r="J26" i="229"/>
  <c r="F27" i="229"/>
  <c r="G27" i="229"/>
  <c r="H27" i="229"/>
  <c r="I27" i="229"/>
  <c r="J27" i="229"/>
  <c r="E27" i="229"/>
  <c r="E26" i="229"/>
  <c r="E25" i="229"/>
  <c r="E24" i="229"/>
  <c r="E23" i="229"/>
  <c r="E22" i="229"/>
  <c r="D3" i="221"/>
  <c r="D26" i="221"/>
  <c r="D25" i="221"/>
  <c r="D24" i="221"/>
  <c r="D23" i="221"/>
  <c r="D21" i="221"/>
  <c r="D26" i="220"/>
  <c r="D25" i="220"/>
  <c r="D24" i="220"/>
  <c r="D23" i="220"/>
  <c r="D21" i="220"/>
  <c r="D26" i="219"/>
  <c r="D25" i="219"/>
  <c r="D24" i="219"/>
  <c r="D23" i="219"/>
  <c r="D21" i="219"/>
  <c r="E26" i="207"/>
  <c r="F26" i="207"/>
  <c r="D26" i="207"/>
  <c r="E25" i="207"/>
  <c r="F25" i="207"/>
  <c r="D25" i="207"/>
  <c r="E24" i="207"/>
  <c r="F24" i="207"/>
  <c r="D24" i="207"/>
  <c r="E23" i="207"/>
  <c r="F23" i="207"/>
  <c r="D23" i="207"/>
  <c r="E21" i="207"/>
  <c r="F21" i="207"/>
  <c r="D21" i="207"/>
  <c r="H26" i="218"/>
  <c r="G26" i="218"/>
  <c r="F26" i="218"/>
  <c r="E26" i="218"/>
  <c r="D26" i="218"/>
  <c r="H25" i="218"/>
  <c r="G25" i="218"/>
  <c r="F25" i="218"/>
  <c r="E25" i="218"/>
  <c r="D25" i="218"/>
  <c r="H24" i="218"/>
  <c r="G24" i="218"/>
  <c r="F24" i="218"/>
  <c r="E24" i="218"/>
  <c r="D24" i="218"/>
  <c r="H23" i="218"/>
  <c r="G23" i="218"/>
  <c r="F23" i="218"/>
  <c r="E23" i="218"/>
  <c r="D23" i="218"/>
  <c r="H22" i="218"/>
  <c r="G22" i="218"/>
  <c r="F22" i="218"/>
  <c r="E22" i="218"/>
  <c r="D22" i="218"/>
  <c r="H21" i="218"/>
  <c r="G21" i="218"/>
  <c r="F21" i="218"/>
  <c r="E21" i="218"/>
  <c r="D21" i="218"/>
  <c r="H26" i="216"/>
  <c r="G26" i="216"/>
  <c r="F26" i="216"/>
  <c r="E26" i="216"/>
  <c r="D26" i="216"/>
  <c r="H25" i="216"/>
  <c r="G25" i="216"/>
  <c r="F25" i="216"/>
  <c r="E25" i="216"/>
  <c r="D25" i="216"/>
  <c r="H24" i="216"/>
  <c r="G24" i="216"/>
  <c r="F24" i="216"/>
  <c r="E24" i="216"/>
  <c r="D24" i="216"/>
  <c r="H23" i="216"/>
  <c r="G23" i="216"/>
  <c r="F23" i="216"/>
  <c r="E23" i="216"/>
  <c r="D23" i="216"/>
  <c r="H22" i="216"/>
  <c r="G22" i="216"/>
  <c r="F22" i="216"/>
  <c r="E22" i="216"/>
  <c r="D22" i="216"/>
  <c r="H21" i="216"/>
  <c r="G21" i="216"/>
  <c r="F21" i="216"/>
  <c r="E21" i="216"/>
  <c r="D21" i="216"/>
  <c r="H26" i="215"/>
  <c r="G26" i="215"/>
  <c r="F26" i="215"/>
  <c r="E26" i="215"/>
  <c r="D26" i="215"/>
  <c r="H25" i="215"/>
  <c r="G25" i="215"/>
  <c r="F25" i="215"/>
  <c r="E25" i="215"/>
  <c r="D25" i="215"/>
  <c r="H24" i="215"/>
  <c r="G24" i="215"/>
  <c r="F24" i="215"/>
  <c r="E24" i="215"/>
  <c r="D24" i="215"/>
  <c r="H23" i="215"/>
  <c r="G23" i="215"/>
  <c r="F23" i="215"/>
  <c r="E23" i="215"/>
  <c r="D23" i="215"/>
  <c r="H22" i="215"/>
  <c r="G22" i="215"/>
  <c r="F22" i="215"/>
  <c r="E22" i="215"/>
  <c r="D22" i="215"/>
  <c r="H21" i="215"/>
  <c r="G21" i="215"/>
  <c r="F21" i="215"/>
  <c r="E21" i="215"/>
  <c r="D21" i="215"/>
  <c r="H26" i="214"/>
  <c r="G26" i="214"/>
  <c r="F26" i="214"/>
  <c r="E26" i="214"/>
  <c r="D26" i="214"/>
  <c r="H25" i="214"/>
  <c r="G25" i="214"/>
  <c r="F25" i="214"/>
  <c r="E25" i="214"/>
  <c r="D25" i="214"/>
  <c r="H24" i="214"/>
  <c r="G24" i="214"/>
  <c r="F24" i="214"/>
  <c r="E24" i="214"/>
  <c r="D24" i="214"/>
  <c r="H23" i="214"/>
  <c r="G23" i="214"/>
  <c r="F23" i="214"/>
  <c r="E23" i="214"/>
  <c r="D23" i="214"/>
  <c r="H22" i="214"/>
  <c r="G22" i="214"/>
  <c r="F22" i="214"/>
  <c r="E22" i="214"/>
  <c r="D22" i="214"/>
  <c r="H21" i="214"/>
  <c r="G21" i="214"/>
  <c r="F21" i="214"/>
  <c r="E21" i="214"/>
  <c r="D21" i="214"/>
  <c r="H26" i="213"/>
  <c r="G26" i="213"/>
  <c r="F26" i="213"/>
  <c r="E26" i="213"/>
  <c r="D26" i="213"/>
  <c r="H25" i="213"/>
  <c r="G25" i="213"/>
  <c r="F25" i="213"/>
  <c r="E25" i="213"/>
  <c r="D25" i="213"/>
  <c r="H24" i="213"/>
  <c r="G24" i="213"/>
  <c r="F24" i="213"/>
  <c r="E24" i="213"/>
  <c r="D24" i="213"/>
  <c r="H23" i="213"/>
  <c r="G23" i="213"/>
  <c r="F23" i="213"/>
  <c r="E23" i="213"/>
  <c r="D23" i="213"/>
  <c r="H22" i="213"/>
  <c r="G22" i="213"/>
  <c r="F22" i="213"/>
  <c r="E22" i="213"/>
  <c r="D22" i="213"/>
  <c r="H21" i="213"/>
  <c r="G21" i="213"/>
  <c r="F21" i="213"/>
  <c r="E21" i="213"/>
  <c r="D21" i="213"/>
  <c r="H26" i="212"/>
  <c r="G26" i="212"/>
  <c r="F26" i="212"/>
  <c r="E26" i="212"/>
  <c r="D26" i="212"/>
  <c r="H25" i="212"/>
  <c r="G25" i="212"/>
  <c r="F25" i="212"/>
  <c r="E25" i="212"/>
  <c r="D25" i="212"/>
  <c r="H24" i="212"/>
  <c r="G24" i="212"/>
  <c r="F24" i="212"/>
  <c r="E24" i="212"/>
  <c r="D24" i="212"/>
  <c r="H23" i="212"/>
  <c r="G23" i="212"/>
  <c r="F23" i="212"/>
  <c r="E23" i="212"/>
  <c r="D23" i="212"/>
  <c r="H22" i="212"/>
  <c r="G22" i="212"/>
  <c r="F22" i="212"/>
  <c r="E22" i="212"/>
  <c r="D22" i="212"/>
  <c r="H21" i="212"/>
  <c r="G21" i="212"/>
  <c r="F21" i="212"/>
  <c r="E21" i="212"/>
  <c r="D21" i="212"/>
  <c r="H26" i="211"/>
  <c r="G26" i="211"/>
  <c r="F26" i="211"/>
  <c r="E26" i="211"/>
  <c r="D26" i="211"/>
  <c r="H25" i="211"/>
  <c r="G25" i="211"/>
  <c r="F25" i="211"/>
  <c r="E25" i="211"/>
  <c r="D25" i="211"/>
  <c r="H24" i="211"/>
  <c r="G24" i="211"/>
  <c r="F24" i="211"/>
  <c r="E24" i="211"/>
  <c r="D24" i="211"/>
  <c r="H23" i="211"/>
  <c r="G23" i="211"/>
  <c r="F23" i="211"/>
  <c r="E23" i="211"/>
  <c r="D23" i="211"/>
  <c r="H22" i="211"/>
  <c r="G22" i="211"/>
  <c r="F22" i="211"/>
  <c r="E22" i="211"/>
  <c r="D22" i="211"/>
  <c r="H21" i="211"/>
  <c r="G21" i="211"/>
  <c r="F21" i="211"/>
  <c r="E21" i="211"/>
  <c r="D21" i="211"/>
  <c r="H26" i="210"/>
  <c r="G26" i="210"/>
  <c r="F26" i="210"/>
  <c r="E26" i="210"/>
  <c r="D26" i="210"/>
  <c r="H25" i="210"/>
  <c r="G25" i="210"/>
  <c r="F25" i="210"/>
  <c r="E25" i="210"/>
  <c r="D25" i="210"/>
  <c r="H24" i="210"/>
  <c r="G24" i="210"/>
  <c r="F24" i="210"/>
  <c r="E24" i="210"/>
  <c r="D24" i="210"/>
  <c r="H23" i="210"/>
  <c r="G23" i="210"/>
  <c r="F23" i="210"/>
  <c r="E23" i="210"/>
  <c r="D23" i="210"/>
  <c r="H22" i="210"/>
  <c r="G22" i="210"/>
  <c r="F22" i="210"/>
  <c r="E22" i="210"/>
  <c r="D22" i="210"/>
  <c r="H21" i="210"/>
  <c r="G21" i="210"/>
  <c r="F21" i="210"/>
  <c r="E21" i="210"/>
  <c r="D21" i="210"/>
  <c r="H26" i="209"/>
  <c r="G26" i="209"/>
  <c r="F26" i="209"/>
  <c r="E26" i="209"/>
  <c r="D26" i="209"/>
  <c r="H25" i="209"/>
  <c r="G25" i="209"/>
  <c r="F25" i="209"/>
  <c r="E25" i="209"/>
  <c r="D25" i="209"/>
  <c r="H24" i="209"/>
  <c r="G24" i="209"/>
  <c r="F24" i="209"/>
  <c r="E24" i="209"/>
  <c r="D24" i="209"/>
  <c r="H23" i="209"/>
  <c r="G23" i="209"/>
  <c r="F23" i="209"/>
  <c r="E23" i="209"/>
  <c r="D23" i="209"/>
  <c r="H22" i="209"/>
  <c r="G22" i="209"/>
  <c r="F22" i="209"/>
  <c r="E22" i="209"/>
  <c r="D22" i="209"/>
  <c r="H21" i="209"/>
  <c r="G21" i="209"/>
  <c r="F21" i="209"/>
  <c r="E21" i="209"/>
  <c r="D21" i="209"/>
  <c r="H26" i="208"/>
  <c r="G26" i="208"/>
  <c r="F26" i="208"/>
  <c r="E26" i="208"/>
  <c r="D26" i="208"/>
  <c r="H25" i="208"/>
  <c r="G25" i="208"/>
  <c r="F25" i="208"/>
  <c r="E25" i="208"/>
  <c r="D25" i="208"/>
  <c r="H24" i="208"/>
  <c r="G24" i="208"/>
  <c r="F24" i="208"/>
  <c r="E24" i="208"/>
  <c r="D24" i="208"/>
  <c r="H23" i="208"/>
  <c r="G23" i="208"/>
  <c r="F23" i="208"/>
  <c r="E23" i="208"/>
  <c r="D23" i="208"/>
  <c r="H22" i="208"/>
  <c r="G22" i="208"/>
  <c r="F22" i="208"/>
  <c r="E22" i="208"/>
  <c r="D22" i="208"/>
  <c r="H21" i="208"/>
  <c r="G21" i="208"/>
  <c r="F21" i="208"/>
  <c r="E21" i="208"/>
  <c r="D21" i="208"/>
  <c r="H3" i="203"/>
  <c r="G3" i="203"/>
  <c r="F3" i="203"/>
  <c r="E3" i="203"/>
  <c r="D3" i="203"/>
  <c r="H3" i="204"/>
  <c r="G3" i="204"/>
  <c r="F3" i="204"/>
  <c r="E3" i="204"/>
  <c r="D3" i="204"/>
  <c r="H3" i="202"/>
  <c r="G3" i="202"/>
  <c r="F3" i="202"/>
  <c r="E3" i="202"/>
  <c r="D3" i="202"/>
  <c r="H3" i="205"/>
  <c r="G3" i="205"/>
  <c r="F3" i="205"/>
  <c r="E3" i="205"/>
  <c r="D3" i="205"/>
  <c r="H3" i="201"/>
  <c r="G3" i="201"/>
  <c r="F3" i="201"/>
  <c r="E3" i="201"/>
  <c r="D3" i="201"/>
  <c r="E3" i="200"/>
  <c r="F3" i="200"/>
  <c r="G3" i="200"/>
  <c r="H3" i="200"/>
  <c r="D3" i="200"/>
  <c r="H26" i="203"/>
  <c r="G26" i="203"/>
  <c r="F26" i="203"/>
  <c r="E26" i="203"/>
  <c r="D26" i="203"/>
  <c r="H25" i="203"/>
  <c r="G25" i="203"/>
  <c r="F25" i="203"/>
  <c r="E25" i="203"/>
  <c r="D25" i="203"/>
  <c r="H24" i="203"/>
  <c r="G24" i="203"/>
  <c r="F24" i="203"/>
  <c r="E24" i="203"/>
  <c r="D24" i="203"/>
  <c r="H23" i="203"/>
  <c r="G23" i="203"/>
  <c r="F23" i="203"/>
  <c r="E23" i="203"/>
  <c r="D23" i="203"/>
  <c r="H22" i="203"/>
  <c r="G22" i="203"/>
  <c r="F22" i="203"/>
  <c r="E22" i="203"/>
  <c r="D22" i="203"/>
  <c r="H21" i="203"/>
  <c r="G21" i="203"/>
  <c r="F21" i="203"/>
  <c r="E21" i="203"/>
  <c r="D21" i="203"/>
  <c r="H26" i="204"/>
  <c r="G26" i="204"/>
  <c r="F26" i="204"/>
  <c r="E26" i="204"/>
  <c r="D26" i="204"/>
  <c r="H25" i="204"/>
  <c r="G25" i="204"/>
  <c r="F25" i="204"/>
  <c r="E25" i="204"/>
  <c r="D25" i="204"/>
  <c r="H24" i="204"/>
  <c r="G24" i="204"/>
  <c r="F24" i="204"/>
  <c r="E24" i="204"/>
  <c r="D24" i="204"/>
  <c r="H23" i="204"/>
  <c r="G23" i="204"/>
  <c r="F23" i="204"/>
  <c r="E23" i="204"/>
  <c r="D23" i="204"/>
  <c r="H22" i="204"/>
  <c r="G22" i="204"/>
  <c r="F22" i="204"/>
  <c r="E22" i="204"/>
  <c r="D22" i="204"/>
  <c r="H21" i="204"/>
  <c r="G21" i="204"/>
  <c r="F21" i="204"/>
  <c r="E21" i="204"/>
  <c r="D21" i="204"/>
  <c r="H26" i="202"/>
  <c r="G26" i="202"/>
  <c r="F26" i="202"/>
  <c r="E26" i="202"/>
  <c r="D26" i="202"/>
  <c r="H25" i="202"/>
  <c r="G25" i="202"/>
  <c r="F25" i="202"/>
  <c r="E25" i="202"/>
  <c r="D25" i="202"/>
  <c r="H24" i="202"/>
  <c r="G24" i="202"/>
  <c r="F24" i="202"/>
  <c r="E24" i="202"/>
  <c r="D24" i="202"/>
  <c r="H23" i="202"/>
  <c r="G23" i="202"/>
  <c r="F23" i="202"/>
  <c r="E23" i="202"/>
  <c r="D23" i="202"/>
  <c r="H22" i="202"/>
  <c r="G22" i="202"/>
  <c r="F22" i="202"/>
  <c r="E22" i="202"/>
  <c r="D22" i="202"/>
  <c r="H21" i="202"/>
  <c r="G21" i="202"/>
  <c r="F21" i="202"/>
  <c r="E21" i="202"/>
  <c r="D21" i="202"/>
  <c r="H26" i="205"/>
  <c r="G26" i="205"/>
  <c r="F26" i="205"/>
  <c r="E26" i="205"/>
  <c r="D26" i="205"/>
  <c r="H25" i="205"/>
  <c r="G25" i="205"/>
  <c r="F25" i="205"/>
  <c r="E25" i="205"/>
  <c r="D25" i="205"/>
  <c r="H24" i="205"/>
  <c r="G24" i="205"/>
  <c r="F24" i="205"/>
  <c r="E24" i="205"/>
  <c r="D24" i="205"/>
  <c r="H23" i="205"/>
  <c r="G23" i="205"/>
  <c r="F23" i="205"/>
  <c r="E23" i="205"/>
  <c r="D23" i="205"/>
  <c r="H22" i="205"/>
  <c r="G22" i="205"/>
  <c r="F22" i="205"/>
  <c r="E22" i="205"/>
  <c r="D22" i="205"/>
  <c r="H21" i="205"/>
  <c r="G21" i="205"/>
  <c r="F21" i="205"/>
  <c r="E21" i="205"/>
  <c r="D21" i="205"/>
  <c r="F21" i="200"/>
  <c r="G21" i="200"/>
  <c r="H21" i="200"/>
  <c r="F22" i="200"/>
  <c r="G22" i="200"/>
  <c r="H22" i="200"/>
  <c r="F23" i="200"/>
  <c r="G23" i="200"/>
  <c r="H23" i="200"/>
  <c r="F24" i="200"/>
  <c r="G24" i="200"/>
  <c r="H24" i="200"/>
  <c r="F25" i="200"/>
  <c r="G25" i="200"/>
  <c r="H25" i="200"/>
  <c r="F26" i="200"/>
  <c r="G26" i="200"/>
  <c r="H26" i="200"/>
  <c r="D21" i="200"/>
  <c r="D22" i="200"/>
  <c r="D23" i="200"/>
  <c r="D24" i="200"/>
  <c r="D25" i="200"/>
  <c r="D26" i="200"/>
  <c r="E26" i="200"/>
  <c r="E25" i="200"/>
  <c r="E24" i="200"/>
  <c r="E23" i="200"/>
  <c r="E22" i="200"/>
  <c r="E21" i="200"/>
  <c r="H26" i="201"/>
  <c r="G26" i="201"/>
  <c r="F26" i="201"/>
  <c r="E26" i="201"/>
  <c r="D26" i="201"/>
  <c r="H25" i="201"/>
  <c r="G25" i="201"/>
  <c r="F25" i="201"/>
  <c r="E25" i="201"/>
  <c r="D25" i="201"/>
  <c r="H24" i="201"/>
  <c r="G24" i="201"/>
  <c r="F24" i="201"/>
  <c r="E24" i="201"/>
  <c r="D24" i="201"/>
  <c r="H23" i="201"/>
  <c r="G23" i="201"/>
  <c r="F23" i="201"/>
  <c r="E23" i="201"/>
  <c r="D23" i="201"/>
  <c r="H22" i="201"/>
  <c r="G22" i="201"/>
  <c r="F22" i="201"/>
  <c r="E22" i="201"/>
  <c r="D22" i="201"/>
  <c r="H21" i="201"/>
  <c r="G21" i="201"/>
  <c r="F21" i="201"/>
  <c r="E21" i="201"/>
  <c r="D21" i="201"/>
  <c r="D3" i="199"/>
  <c r="D4" i="199"/>
  <c r="D5" i="199"/>
  <c r="D6" i="199"/>
  <c r="D7" i="199"/>
  <c r="D8" i="199"/>
  <c r="D9" i="199"/>
  <c r="D10" i="199"/>
  <c r="D11" i="199"/>
  <c r="D12" i="199"/>
  <c r="D13" i="199"/>
  <c r="D14" i="199"/>
  <c r="D15" i="199"/>
  <c r="D16" i="199"/>
  <c r="D17" i="199"/>
  <c r="D18" i="199"/>
  <c r="D19" i="199"/>
  <c r="D20" i="199"/>
  <c r="D27" i="199"/>
  <c r="D28" i="199"/>
  <c r="D29" i="199"/>
  <c r="D30" i="199"/>
  <c r="D31" i="199"/>
  <c r="D32" i="199"/>
  <c r="D33" i="199"/>
  <c r="D34" i="199"/>
  <c r="D35" i="199"/>
  <c r="D36" i="199"/>
  <c r="D37" i="199"/>
  <c r="D38" i="199"/>
  <c r="D39" i="199"/>
  <c r="D40" i="199"/>
  <c r="D41" i="199"/>
  <c r="D42" i="199"/>
  <c r="D43" i="199"/>
  <c r="D44" i="199"/>
  <c r="D45" i="199"/>
  <c r="D46" i="199"/>
  <c r="D47" i="199"/>
  <c r="D48" i="199"/>
  <c r="F26" i="199"/>
  <c r="E26" i="199"/>
  <c r="F25" i="199"/>
  <c r="E25" i="199"/>
  <c r="D25" i="199" s="1"/>
  <c r="F24" i="199"/>
  <c r="E24" i="199"/>
  <c r="D24" i="199" s="1"/>
  <c r="F23" i="199"/>
  <c r="E23" i="199"/>
  <c r="F22" i="199"/>
  <c r="E22" i="199"/>
  <c r="F21" i="199"/>
  <c r="E21" i="199"/>
  <c r="D21" i="199" s="1"/>
  <c r="D27" i="198"/>
  <c r="D28" i="198"/>
  <c r="D29" i="198"/>
  <c r="D30" i="198"/>
  <c r="D31" i="198"/>
  <c r="D32" i="198"/>
  <c r="D33" i="198"/>
  <c r="D34" i="198"/>
  <c r="D35" i="198"/>
  <c r="D36" i="198"/>
  <c r="D37" i="198"/>
  <c r="D38" i="198"/>
  <c r="D39" i="198"/>
  <c r="D40" i="198"/>
  <c r="D41" i="198"/>
  <c r="D42" i="198"/>
  <c r="D43" i="198"/>
  <c r="D44" i="198"/>
  <c r="D45" i="198"/>
  <c r="D46" i="198"/>
  <c r="D47" i="198"/>
  <c r="D48" i="198"/>
  <c r="F26" i="198"/>
  <c r="E26" i="198"/>
  <c r="F25" i="198"/>
  <c r="D25" i="198" s="1"/>
  <c r="E25" i="198"/>
  <c r="F24" i="198"/>
  <c r="E24" i="198"/>
  <c r="F23" i="198"/>
  <c r="E23" i="198"/>
  <c r="F22" i="198"/>
  <c r="E22" i="198"/>
  <c r="F21" i="198"/>
  <c r="E21" i="198"/>
  <c r="D21" i="198" s="1"/>
  <c r="D27" i="197"/>
  <c r="D28" i="197"/>
  <c r="D29" i="197"/>
  <c r="D30" i="197"/>
  <c r="D31" i="197"/>
  <c r="D32" i="197"/>
  <c r="D33" i="197"/>
  <c r="D34" i="197"/>
  <c r="D35" i="197"/>
  <c r="D36" i="197"/>
  <c r="D37" i="197"/>
  <c r="D38" i="197"/>
  <c r="D39" i="197"/>
  <c r="D40" i="197"/>
  <c r="D41" i="197"/>
  <c r="D42" i="197"/>
  <c r="D43" i="197"/>
  <c r="D44" i="197"/>
  <c r="D45" i="197"/>
  <c r="D46" i="197"/>
  <c r="D47" i="197"/>
  <c r="D48" i="197"/>
  <c r="F26" i="197"/>
  <c r="E26" i="197"/>
  <c r="D26" i="197" s="1"/>
  <c r="F25" i="197"/>
  <c r="E25" i="197"/>
  <c r="D25" i="197" s="1"/>
  <c r="F24" i="197"/>
  <c r="E24" i="197"/>
  <c r="D24" i="197" s="1"/>
  <c r="F23" i="197"/>
  <c r="E23" i="197"/>
  <c r="D23" i="197" s="1"/>
  <c r="F22" i="197"/>
  <c r="E22" i="197"/>
  <c r="D22" i="197" s="1"/>
  <c r="F21" i="197"/>
  <c r="E21" i="197"/>
  <c r="D21" i="197" s="1"/>
  <c r="D27" i="196"/>
  <c r="D28" i="196"/>
  <c r="D29" i="196"/>
  <c r="D30" i="196"/>
  <c r="D31" i="196"/>
  <c r="D32" i="196"/>
  <c r="D33" i="196"/>
  <c r="D34" i="196"/>
  <c r="D35" i="196"/>
  <c r="D36" i="196"/>
  <c r="D37" i="196"/>
  <c r="D38" i="196"/>
  <c r="D39" i="196"/>
  <c r="D40" i="196"/>
  <c r="D41" i="196"/>
  <c r="D42" i="196"/>
  <c r="D43" i="196"/>
  <c r="D44" i="196"/>
  <c r="D45" i="196"/>
  <c r="D46" i="196"/>
  <c r="D47" i="196"/>
  <c r="D48" i="196"/>
  <c r="D3" i="196"/>
  <c r="D4" i="196"/>
  <c r="D5" i="196"/>
  <c r="D6" i="196"/>
  <c r="D7" i="196"/>
  <c r="D8" i="196"/>
  <c r="D9" i="196"/>
  <c r="D10" i="196"/>
  <c r="D11" i="196"/>
  <c r="D12" i="196"/>
  <c r="D13" i="196"/>
  <c r="D14" i="196"/>
  <c r="D15" i="196"/>
  <c r="D16" i="196"/>
  <c r="D17" i="196"/>
  <c r="D18" i="196"/>
  <c r="D19" i="196"/>
  <c r="D20" i="196"/>
  <c r="F26" i="196"/>
  <c r="E26" i="196"/>
  <c r="D26" i="196" s="1"/>
  <c r="F25" i="196"/>
  <c r="E25" i="196"/>
  <c r="D25" i="196" s="1"/>
  <c r="F24" i="196"/>
  <c r="E24" i="196"/>
  <c r="D24" i="196" s="1"/>
  <c r="F23" i="196"/>
  <c r="E23" i="196"/>
  <c r="D23" i="196" s="1"/>
  <c r="F22" i="196"/>
  <c r="E22" i="196"/>
  <c r="F21" i="196"/>
  <c r="E21" i="196"/>
  <c r="D21" i="196"/>
  <c r="D27" i="195"/>
  <c r="D28" i="195"/>
  <c r="D29" i="195"/>
  <c r="D30" i="195"/>
  <c r="D31" i="195"/>
  <c r="D32" i="195"/>
  <c r="D33" i="195"/>
  <c r="D34" i="195"/>
  <c r="D35" i="195"/>
  <c r="D36" i="195"/>
  <c r="D37" i="195"/>
  <c r="D38" i="195"/>
  <c r="D39" i="195"/>
  <c r="D40" i="195"/>
  <c r="D41" i="195"/>
  <c r="D42" i="195"/>
  <c r="D43" i="195"/>
  <c r="D44" i="195"/>
  <c r="D45" i="195"/>
  <c r="D46" i="195"/>
  <c r="D47" i="195"/>
  <c r="D48" i="195"/>
  <c r="F26" i="195"/>
  <c r="E26" i="195"/>
  <c r="D26" i="195" s="1"/>
  <c r="F25" i="195"/>
  <c r="E25" i="195"/>
  <c r="D25" i="195" s="1"/>
  <c r="F24" i="195"/>
  <c r="E24" i="195"/>
  <c r="D24" i="195" s="1"/>
  <c r="F23" i="195"/>
  <c r="E23" i="195"/>
  <c r="D23" i="195" s="1"/>
  <c r="F22" i="195"/>
  <c r="E22" i="195"/>
  <c r="D22" i="195" s="1"/>
  <c r="F21" i="195"/>
  <c r="E21" i="195"/>
  <c r="D21" i="195" s="1"/>
  <c r="D22" i="194"/>
  <c r="D23" i="194"/>
  <c r="D24" i="194"/>
  <c r="D25" i="194"/>
  <c r="D26" i="194"/>
  <c r="D21" i="194"/>
  <c r="E21" i="194"/>
  <c r="F21" i="194"/>
  <c r="E22" i="194"/>
  <c r="F22" i="194"/>
  <c r="E23" i="194"/>
  <c r="F23" i="194"/>
  <c r="E24" i="194"/>
  <c r="F24" i="194"/>
  <c r="E25" i="194"/>
  <c r="F25" i="194"/>
  <c r="E26" i="194"/>
  <c r="F26" i="194"/>
  <c r="G26" i="193"/>
  <c r="F26" i="193"/>
  <c r="E26" i="193"/>
  <c r="D26" i="193"/>
  <c r="G25" i="193"/>
  <c r="F25" i="193"/>
  <c r="E25" i="193"/>
  <c r="D25" i="193"/>
  <c r="G24" i="193"/>
  <c r="F24" i="193"/>
  <c r="E24" i="193"/>
  <c r="D24" i="193"/>
  <c r="G23" i="193"/>
  <c r="F23" i="193"/>
  <c r="E23" i="193"/>
  <c r="D23" i="193"/>
  <c r="G22" i="193"/>
  <c r="F22" i="193"/>
  <c r="E22" i="193"/>
  <c r="D22" i="193"/>
  <c r="G21" i="193"/>
  <c r="F21" i="193"/>
  <c r="E21" i="193"/>
  <c r="D21" i="193"/>
  <c r="G3" i="193"/>
  <c r="F3" i="193"/>
  <c r="E3" i="193"/>
  <c r="D3" i="193"/>
  <c r="J26" i="192"/>
  <c r="I26" i="192"/>
  <c r="H26" i="192"/>
  <c r="G26" i="192"/>
  <c r="F26" i="192"/>
  <c r="E26" i="192"/>
  <c r="D26" i="192"/>
  <c r="J25" i="192"/>
  <c r="I25" i="192"/>
  <c r="H25" i="192"/>
  <c r="G25" i="192"/>
  <c r="F25" i="192"/>
  <c r="E25" i="192"/>
  <c r="D25" i="192"/>
  <c r="J24" i="192"/>
  <c r="I24" i="192"/>
  <c r="H24" i="192"/>
  <c r="G24" i="192"/>
  <c r="F24" i="192"/>
  <c r="E24" i="192"/>
  <c r="D24" i="192"/>
  <c r="J23" i="192"/>
  <c r="I23" i="192"/>
  <c r="H23" i="192"/>
  <c r="G23" i="192"/>
  <c r="F23" i="192"/>
  <c r="E23" i="192"/>
  <c r="D23" i="192"/>
  <c r="J22" i="192"/>
  <c r="I22" i="192"/>
  <c r="H22" i="192"/>
  <c r="G22" i="192"/>
  <c r="F22" i="192"/>
  <c r="E22" i="192"/>
  <c r="D22" i="192"/>
  <c r="J21" i="192"/>
  <c r="I21" i="192"/>
  <c r="H21" i="192"/>
  <c r="G21" i="192"/>
  <c r="F21" i="192"/>
  <c r="E21" i="192"/>
  <c r="D21" i="192"/>
  <c r="J3" i="192"/>
  <c r="I3" i="192"/>
  <c r="H3" i="192"/>
  <c r="G3" i="192"/>
  <c r="F3" i="192"/>
  <c r="E3" i="192"/>
  <c r="D3" i="192"/>
  <c r="G26" i="191"/>
  <c r="F26" i="191"/>
  <c r="E26" i="191"/>
  <c r="D26" i="191"/>
  <c r="G25" i="191"/>
  <c r="F25" i="191"/>
  <c r="E25" i="191"/>
  <c r="D25" i="191"/>
  <c r="G24" i="191"/>
  <c r="F24" i="191"/>
  <c r="E24" i="191"/>
  <c r="D24" i="191"/>
  <c r="G23" i="191"/>
  <c r="F23" i="191"/>
  <c r="E23" i="191"/>
  <c r="D23" i="191"/>
  <c r="G22" i="191"/>
  <c r="F22" i="191"/>
  <c r="E22" i="191"/>
  <c r="D22" i="191"/>
  <c r="G21" i="191"/>
  <c r="F21" i="191"/>
  <c r="E21" i="191"/>
  <c r="D21" i="191"/>
  <c r="G3" i="191"/>
  <c r="F3" i="191"/>
  <c r="E3" i="191"/>
  <c r="D3" i="191"/>
  <c r="E26" i="189"/>
  <c r="E25" i="189"/>
  <c r="E24" i="189"/>
  <c r="E23" i="189"/>
  <c r="E22" i="189"/>
  <c r="E21" i="189"/>
  <c r="D26" i="190"/>
  <c r="D25" i="190"/>
  <c r="D24" i="190"/>
  <c r="D23" i="190"/>
  <c r="D22" i="190"/>
  <c r="D21" i="190"/>
  <c r="D26" i="189"/>
  <c r="D25" i="189"/>
  <c r="D24" i="189"/>
  <c r="D23" i="189"/>
  <c r="D22" i="189"/>
  <c r="D21" i="189"/>
  <c r="I26" i="186"/>
  <c r="H26" i="186"/>
  <c r="G26" i="186"/>
  <c r="F26" i="186"/>
  <c r="E26" i="186"/>
  <c r="D26" i="186"/>
  <c r="I25" i="186"/>
  <c r="H25" i="186"/>
  <c r="G25" i="186"/>
  <c r="F25" i="186"/>
  <c r="E25" i="186"/>
  <c r="D25" i="186"/>
  <c r="I24" i="186"/>
  <c r="H24" i="186"/>
  <c r="G24" i="186"/>
  <c r="F24" i="186"/>
  <c r="E24" i="186"/>
  <c r="D24" i="186"/>
  <c r="I23" i="186"/>
  <c r="H23" i="186"/>
  <c r="G23" i="186"/>
  <c r="F23" i="186"/>
  <c r="E23" i="186"/>
  <c r="D23" i="186"/>
  <c r="I22" i="186"/>
  <c r="H22" i="186"/>
  <c r="G22" i="186"/>
  <c r="F22" i="186"/>
  <c r="E22" i="186"/>
  <c r="D22" i="186"/>
  <c r="I21" i="186"/>
  <c r="H21" i="186"/>
  <c r="G21" i="186"/>
  <c r="F21" i="186"/>
  <c r="E21" i="186"/>
  <c r="D21" i="186"/>
  <c r="E26" i="185"/>
  <c r="D26" i="185"/>
  <c r="E25" i="185"/>
  <c r="D25" i="185"/>
  <c r="E24" i="185"/>
  <c r="D24" i="185"/>
  <c r="E23" i="185"/>
  <c r="D23" i="185"/>
  <c r="E22" i="185"/>
  <c r="D22" i="185"/>
  <c r="E21" i="185"/>
  <c r="D21" i="185"/>
  <c r="D26" i="184"/>
  <c r="D25" i="184"/>
  <c r="D24" i="184"/>
  <c r="D23" i="184"/>
  <c r="D22" i="184"/>
  <c r="D21" i="184"/>
  <c r="D26" i="183"/>
  <c r="D25" i="183"/>
  <c r="D24" i="183"/>
  <c r="D23" i="183"/>
  <c r="D22" i="183"/>
  <c r="D21" i="183"/>
  <c r="E26" i="179"/>
  <c r="D26" i="179"/>
  <c r="E25" i="179"/>
  <c r="D25" i="179"/>
  <c r="E24" i="179"/>
  <c r="D24" i="179"/>
  <c r="E23" i="179"/>
  <c r="D23" i="179"/>
  <c r="E22" i="179"/>
  <c r="D22" i="179"/>
  <c r="E21" i="179"/>
  <c r="D21" i="179"/>
  <c r="I27" i="178"/>
  <c r="H27" i="178"/>
  <c r="G27" i="178"/>
  <c r="F27" i="178"/>
  <c r="E27" i="178"/>
  <c r="D27" i="178"/>
  <c r="I26" i="178"/>
  <c r="H26" i="178"/>
  <c r="G26" i="178"/>
  <c r="F26" i="178"/>
  <c r="E26" i="178"/>
  <c r="D26" i="178"/>
  <c r="I25" i="178"/>
  <c r="H25" i="178"/>
  <c r="G25" i="178"/>
  <c r="F25" i="178"/>
  <c r="E25" i="178"/>
  <c r="D25" i="178"/>
  <c r="I24" i="178"/>
  <c r="H24" i="178"/>
  <c r="G24" i="178"/>
  <c r="F24" i="178"/>
  <c r="E24" i="178"/>
  <c r="D24" i="178"/>
  <c r="I23" i="178"/>
  <c r="H23" i="178"/>
  <c r="G23" i="178"/>
  <c r="F23" i="178"/>
  <c r="E23" i="178"/>
  <c r="D23" i="178"/>
  <c r="I22" i="178"/>
  <c r="H22" i="178"/>
  <c r="G22" i="178"/>
  <c r="F22" i="178"/>
  <c r="E22" i="178"/>
  <c r="D22" i="178"/>
  <c r="E26" i="177"/>
  <c r="D26" i="177"/>
  <c r="E25" i="177"/>
  <c r="D25" i="177"/>
  <c r="E24" i="177"/>
  <c r="D24" i="177"/>
  <c r="E23" i="177"/>
  <c r="D23" i="177"/>
  <c r="E22" i="177"/>
  <c r="D22" i="177"/>
  <c r="E21" i="177"/>
  <c r="D21" i="177"/>
  <c r="E26" i="176"/>
  <c r="D26" i="176"/>
  <c r="E25" i="176"/>
  <c r="D25" i="176"/>
  <c r="E24" i="176"/>
  <c r="D24" i="176"/>
  <c r="E23" i="176"/>
  <c r="D23" i="176"/>
  <c r="E22" i="176"/>
  <c r="D22" i="176"/>
  <c r="E21" i="176"/>
  <c r="D21" i="176"/>
  <c r="G27" i="175"/>
  <c r="F27" i="175"/>
  <c r="E27" i="175"/>
  <c r="D27" i="175"/>
  <c r="G26" i="175"/>
  <c r="F26" i="175"/>
  <c r="E26" i="175"/>
  <c r="D26" i="175"/>
  <c r="G25" i="175"/>
  <c r="F25" i="175"/>
  <c r="E25" i="175"/>
  <c r="D25" i="175"/>
  <c r="G24" i="175"/>
  <c r="F24" i="175"/>
  <c r="E24" i="175"/>
  <c r="D24" i="175"/>
  <c r="G23" i="175"/>
  <c r="F23" i="175"/>
  <c r="E23" i="175"/>
  <c r="D23" i="175"/>
  <c r="G22" i="175"/>
  <c r="F22" i="175"/>
  <c r="E22" i="175"/>
  <c r="D22" i="175"/>
  <c r="E26" i="174"/>
  <c r="D26" i="174"/>
  <c r="E25" i="174"/>
  <c r="D25" i="174"/>
  <c r="E24" i="174"/>
  <c r="D24" i="174"/>
  <c r="E23" i="174"/>
  <c r="D23" i="174"/>
  <c r="E22" i="174"/>
  <c r="D22" i="174"/>
  <c r="E21" i="174"/>
  <c r="D21" i="174"/>
  <c r="E26" i="173"/>
  <c r="D26" i="173"/>
  <c r="E25" i="173"/>
  <c r="D25" i="173"/>
  <c r="E24" i="173"/>
  <c r="D24" i="173"/>
  <c r="E23" i="173"/>
  <c r="D23" i="173"/>
  <c r="E22" i="173"/>
  <c r="D22" i="173"/>
  <c r="E21" i="173"/>
  <c r="D21" i="173"/>
  <c r="E26" i="172"/>
  <c r="D26" i="172"/>
  <c r="E25" i="172"/>
  <c r="D25" i="172"/>
  <c r="E24" i="172"/>
  <c r="D24" i="172"/>
  <c r="E23" i="172"/>
  <c r="D23" i="172"/>
  <c r="E22" i="172"/>
  <c r="D22" i="172"/>
  <c r="E21" i="172"/>
  <c r="D21" i="172"/>
  <c r="G27" i="170"/>
  <c r="F27" i="170"/>
  <c r="E27" i="170"/>
  <c r="D27" i="170"/>
  <c r="G26" i="170"/>
  <c r="F26" i="170"/>
  <c r="E26" i="170"/>
  <c r="D26" i="170"/>
  <c r="G25" i="170"/>
  <c r="F25" i="170"/>
  <c r="E25" i="170"/>
  <c r="D25" i="170"/>
  <c r="G24" i="170"/>
  <c r="F24" i="170"/>
  <c r="E24" i="170"/>
  <c r="D24" i="170"/>
  <c r="G23" i="170"/>
  <c r="F23" i="170"/>
  <c r="E23" i="170"/>
  <c r="D23" i="170"/>
  <c r="G22" i="170"/>
  <c r="F22" i="170"/>
  <c r="E22" i="170"/>
  <c r="D22" i="170"/>
  <c r="G27" i="169"/>
  <c r="F27" i="169"/>
  <c r="E27" i="169"/>
  <c r="D27" i="169"/>
  <c r="G26" i="169"/>
  <c r="F26" i="169"/>
  <c r="E26" i="169"/>
  <c r="D26" i="169"/>
  <c r="G25" i="169"/>
  <c r="F25" i="169"/>
  <c r="E25" i="169"/>
  <c r="D25" i="169"/>
  <c r="G24" i="169"/>
  <c r="F24" i="169"/>
  <c r="E24" i="169"/>
  <c r="D24" i="169"/>
  <c r="G23" i="169"/>
  <c r="F23" i="169"/>
  <c r="E23" i="169"/>
  <c r="D23" i="169"/>
  <c r="G22" i="169"/>
  <c r="F22" i="169"/>
  <c r="E22" i="169"/>
  <c r="D22" i="169"/>
  <c r="J21" i="168"/>
  <c r="K21" i="168"/>
  <c r="L21" i="168"/>
  <c r="M21" i="168"/>
  <c r="N21" i="168"/>
  <c r="O21" i="168"/>
  <c r="P21" i="168"/>
  <c r="Q21" i="168"/>
  <c r="R21" i="168"/>
  <c r="S21" i="168"/>
  <c r="T21" i="168"/>
  <c r="U21" i="168"/>
  <c r="V21" i="168"/>
  <c r="J22" i="168"/>
  <c r="K22" i="168"/>
  <c r="L22" i="168"/>
  <c r="M22" i="168"/>
  <c r="N22" i="168"/>
  <c r="O22" i="168"/>
  <c r="P22" i="168"/>
  <c r="Q22" i="168"/>
  <c r="R22" i="168"/>
  <c r="S22" i="168"/>
  <c r="T22" i="168"/>
  <c r="U22" i="168"/>
  <c r="V22" i="168"/>
  <c r="J23" i="168"/>
  <c r="K23" i="168"/>
  <c r="L23" i="168"/>
  <c r="M23" i="168"/>
  <c r="N23" i="168"/>
  <c r="O23" i="168"/>
  <c r="P23" i="168"/>
  <c r="Q23" i="168"/>
  <c r="R23" i="168"/>
  <c r="S23" i="168"/>
  <c r="T23" i="168"/>
  <c r="U23" i="168"/>
  <c r="V23" i="168"/>
  <c r="J24" i="168"/>
  <c r="K24" i="168"/>
  <c r="L24" i="168"/>
  <c r="M24" i="168"/>
  <c r="N24" i="168"/>
  <c r="O24" i="168"/>
  <c r="P24" i="168"/>
  <c r="Q24" i="168"/>
  <c r="R24" i="168"/>
  <c r="S24" i="168"/>
  <c r="T24" i="168"/>
  <c r="U24" i="168"/>
  <c r="V24" i="168"/>
  <c r="J25" i="168"/>
  <c r="K25" i="168"/>
  <c r="L25" i="168"/>
  <c r="M25" i="168"/>
  <c r="N25" i="168"/>
  <c r="O25" i="168"/>
  <c r="P25" i="168"/>
  <c r="Q25" i="168"/>
  <c r="R25" i="168"/>
  <c r="S25" i="168"/>
  <c r="T25" i="168"/>
  <c r="U25" i="168"/>
  <c r="V25" i="168"/>
  <c r="J26" i="168"/>
  <c r="K26" i="168"/>
  <c r="L26" i="168"/>
  <c r="M26" i="168"/>
  <c r="N26" i="168"/>
  <c r="O26" i="168"/>
  <c r="P26" i="168"/>
  <c r="Q26" i="168"/>
  <c r="R26" i="168"/>
  <c r="S26" i="168"/>
  <c r="T26" i="168"/>
  <c r="U26" i="168"/>
  <c r="V26" i="168"/>
  <c r="H21" i="167"/>
  <c r="I21" i="167"/>
  <c r="H22" i="167"/>
  <c r="I22" i="167"/>
  <c r="H23" i="167"/>
  <c r="I23" i="167"/>
  <c r="H24" i="167"/>
  <c r="I24" i="167"/>
  <c r="H25" i="167"/>
  <c r="I25" i="167"/>
  <c r="H26" i="167"/>
  <c r="I26" i="167"/>
  <c r="I21" i="168"/>
  <c r="I22" i="168"/>
  <c r="I23" i="168"/>
  <c r="I24" i="168"/>
  <c r="I25" i="168"/>
  <c r="I26" i="168"/>
  <c r="D4" i="165"/>
  <c r="D5" i="165"/>
  <c r="D6" i="165"/>
  <c r="D7" i="165"/>
  <c r="D8" i="165"/>
  <c r="D9" i="165"/>
  <c r="D10" i="165"/>
  <c r="D11" i="165"/>
  <c r="D12" i="165"/>
  <c r="D13" i="165"/>
  <c r="D14" i="165"/>
  <c r="D15" i="165"/>
  <c r="D16" i="165"/>
  <c r="D17" i="165"/>
  <c r="D18" i="165"/>
  <c r="D19" i="165"/>
  <c r="D20" i="165"/>
  <c r="D3" i="165"/>
  <c r="H21" i="168"/>
  <c r="H22" i="168"/>
  <c r="H23" i="168"/>
  <c r="H24" i="168"/>
  <c r="H25" i="168"/>
  <c r="H26" i="168"/>
  <c r="G26" i="168"/>
  <c r="F26" i="168"/>
  <c r="E26" i="168"/>
  <c r="D26" i="168"/>
  <c r="G25" i="168"/>
  <c r="F25" i="168"/>
  <c r="E25" i="168"/>
  <c r="D25" i="168"/>
  <c r="G24" i="168"/>
  <c r="F24" i="168"/>
  <c r="E24" i="168"/>
  <c r="D24" i="168"/>
  <c r="G23" i="168"/>
  <c r="F23" i="168"/>
  <c r="E23" i="168"/>
  <c r="D23" i="168"/>
  <c r="G22" i="168"/>
  <c r="F22" i="168"/>
  <c r="E22" i="168"/>
  <c r="D22" i="168"/>
  <c r="G21" i="168"/>
  <c r="F21" i="168"/>
  <c r="E21" i="168"/>
  <c r="D21" i="168"/>
  <c r="G26" i="167"/>
  <c r="F26" i="167"/>
  <c r="E26" i="167"/>
  <c r="D26" i="167"/>
  <c r="G25" i="167"/>
  <c r="F25" i="167"/>
  <c r="E25" i="167"/>
  <c r="D25" i="167"/>
  <c r="G24" i="167"/>
  <c r="F24" i="167"/>
  <c r="E24" i="167"/>
  <c r="D24" i="167"/>
  <c r="G23" i="167"/>
  <c r="F23" i="167"/>
  <c r="E23" i="167"/>
  <c r="D23" i="167"/>
  <c r="G22" i="167"/>
  <c r="F22" i="167"/>
  <c r="E22" i="167"/>
  <c r="D22" i="167"/>
  <c r="G21" i="167"/>
  <c r="F21" i="167"/>
  <c r="E21" i="167"/>
  <c r="D21" i="167"/>
  <c r="E21" i="165"/>
  <c r="F21" i="165"/>
  <c r="G21" i="165"/>
  <c r="E22" i="165"/>
  <c r="F22" i="165"/>
  <c r="G22" i="165"/>
  <c r="E23" i="165"/>
  <c r="F23" i="165"/>
  <c r="G23" i="165"/>
  <c r="E24" i="165"/>
  <c r="F24" i="165"/>
  <c r="G24" i="165"/>
  <c r="E25" i="165"/>
  <c r="F25" i="165"/>
  <c r="G25" i="165"/>
  <c r="E26" i="165"/>
  <c r="F26" i="165"/>
  <c r="G26" i="165"/>
  <c r="D26" i="165"/>
  <c r="D25" i="165"/>
  <c r="D24" i="165"/>
  <c r="D23" i="165"/>
  <c r="D22" i="165"/>
  <c r="D21" i="165"/>
  <c r="D26" i="166"/>
  <c r="D25" i="166"/>
  <c r="D24" i="166"/>
  <c r="D23" i="166"/>
  <c r="D22" i="166"/>
  <c r="D21" i="166"/>
  <c r="D3" i="166"/>
  <c r="E21" i="155"/>
  <c r="E22" i="155"/>
  <c r="E23" i="155"/>
  <c r="E24" i="155"/>
  <c r="E25" i="155"/>
  <c r="E26" i="155"/>
  <c r="H21" i="144"/>
  <c r="I21" i="144"/>
  <c r="H22" i="144"/>
  <c r="I22" i="144"/>
  <c r="H23" i="144"/>
  <c r="I23" i="144"/>
  <c r="F23" i="144" s="1"/>
  <c r="H24" i="144"/>
  <c r="F24" i="144" s="1"/>
  <c r="I24" i="144"/>
  <c r="H25" i="144"/>
  <c r="I25" i="144"/>
  <c r="H26" i="144"/>
  <c r="I26" i="144"/>
  <c r="G26" i="144"/>
  <c r="G25" i="144"/>
  <c r="F25" i="144" s="1"/>
  <c r="G24" i="144"/>
  <c r="G23" i="144"/>
  <c r="G22" i="144"/>
  <c r="F22" i="144" s="1"/>
  <c r="G21" i="144"/>
  <c r="F4" i="144"/>
  <c r="F5" i="144"/>
  <c r="F6" i="144"/>
  <c r="F7" i="144"/>
  <c r="F8" i="144"/>
  <c r="F9" i="144"/>
  <c r="F10" i="144"/>
  <c r="F11" i="144"/>
  <c r="F12" i="144"/>
  <c r="F13" i="144"/>
  <c r="F14" i="144"/>
  <c r="F15" i="144"/>
  <c r="F16" i="144"/>
  <c r="F17" i="144"/>
  <c r="F18" i="144"/>
  <c r="F19" i="144"/>
  <c r="F20" i="144"/>
  <c r="F21" i="144"/>
  <c r="F26" i="144"/>
  <c r="F27" i="144"/>
  <c r="F28" i="144"/>
  <c r="F29" i="144"/>
  <c r="F30" i="144"/>
  <c r="F31" i="144"/>
  <c r="F32" i="144"/>
  <c r="F33" i="144"/>
  <c r="F34" i="144"/>
  <c r="F35" i="144"/>
  <c r="F36" i="144"/>
  <c r="F37" i="144"/>
  <c r="F38" i="144"/>
  <c r="F39" i="144"/>
  <c r="F40" i="144"/>
  <c r="F41" i="144"/>
  <c r="F42" i="144"/>
  <c r="F43" i="144"/>
  <c r="F44" i="144"/>
  <c r="F45" i="144"/>
  <c r="F46" i="144"/>
  <c r="F47" i="144"/>
  <c r="F48" i="144"/>
  <c r="F3" i="144"/>
  <c r="H21" i="142"/>
  <c r="H22" i="142"/>
  <c r="H23" i="142"/>
  <c r="H24" i="142"/>
  <c r="H25" i="142"/>
  <c r="H26" i="142"/>
  <c r="G26" i="142"/>
  <c r="G25" i="142"/>
  <c r="G24" i="142"/>
  <c r="G23" i="142"/>
  <c r="F23" i="142" s="1"/>
  <c r="G22" i="142"/>
  <c r="F22" i="142" s="1"/>
  <c r="G21" i="142"/>
  <c r="F4" i="142"/>
  <c r="F5" i="142"/>
  <c r="F6" i="142"/>
  <c r="F7" i="142"/>
  <c r="F8" i="142"/>
  <c r="F9" i="142"/>
  <c r="F10" i="142"/>
  <c r="F11" i="142"/>
  <c r="F12" i="142"/>
  <c r="F13" i="142"/>
  <c r="F14" i="142"/>
  <c r="F15" i="142"/>
  <c r="F16" i="142"/>
  <c r="F17" i="142"/>
  <c r="F18" i="142"/>
  <c r="F19" i="142"/>
  <c r="F20" i="142"/>
  <c r="F21" i="142"/>
  <c r="F24" i="142"/>
  <c r="F25" i="142"/>
  <c r="F26" i="142"/>
  <c r="F27" i="142"/>
  <c r="F28" i="142"/>
  <c r="F29" i="142"/>
  <c r="F30" i="142"/>
  <c r="F31" i="142"/>
  <c r="F32" i="142"/>
  <c r="F33" i="142"/>
  <c r="F34" i="142"/>
  <c r="F35" i="142"/>
  <c r="F36" i="142"/>
  <c r="F37" i="142"/>
  <c r="F38" i="142"/>
  <c r="F39" i="142"/>
  <c r="F40" i="142"/>
  <c r="F41" i="142"/>
  <c r="F42" i="142"/>
  <c r="F43" i="142"/>
  <c r="F44" i="142"/>
  <c r="F45" i="142"/>
  <c r="F46" i="142"/>
  <c r="F47" i="142"/>
  <c r="F48" i="142"/>
  <c r="F3" i="142"/>
  <c r="E26" i="143"/>
  <c r="E25" i="143"/>
  <c r="E24" i="143"/>
  <c r="E23" i="143"/>
  <c r="E22" i="143"/>
  <c r="E21" i="143"/>
  <c r="G21" i="143"/>
  <c r="G22" i="143"/>
  <c r="G23" i="143"/>
  <c r="G24" i="143"/>
  <c r="G25" i="143"/>
  <c r="G26" i="143"/>
  <c r="F26" i="143"/>
  <c r="F25" i="143"/>
  <c r="F24" i="143"/>
  <c r="F23" i="143"/>
  <c r="F22" i="143"/>
  <c r="F21" i="143"/>
  <c r="E26" i="139"/>
  <c r="E25" i="139"/>
  <c r="E24" i="139"/>
  <c r="E23" i="139"/>
  <c r="E22" i="139"/>
  <c r="E21" i="139"/>
  <c r="E20" i="139"/>
  <c r="E19" i="139"/>
  <c r="E18" i="139"/>
  <c r="E17" i="139"/>
  <c r="E16" i="139"/>
  <c r="E15" i="139"/>
  <c r="E14" i="139"/>
  <c r="E13" i="139"/>
  <c r="E12" i="139"/>
  <c r="E11" i="139"/>
  <c r="E10" i="139"/>
  <c r="E9" i="139"/>
  <c r="E8" i="139"/>
  <c r="E7" i="139"/>
  <c r="E6" i="139"/>
  <c r="E5" i="139"/>
  <c r="E4" i="139"/>
  <c r="E3" i="139"/>
  <c r="F21" i="139"/>
  <c r="F22" i="139"/>
  <c r="F23" i="139"/>
  <c r="F24" i="139"/>
  <c r="F25" i="139"/>
  <c r="F26" i="139"/>
  <c r="H21" i="139"/>
  <c r="H22" i="139"/>
  <c r="H23" i="139"/>
  <c r="H24" i="139"/>
  <c r="H25" i="139"/>
  <c r="H26" i="139"/>
  <c r="G26" i="139"/>
  <c r="G25" i="139"/>
  <c r="G24" i="139"/>
  <c r="G23" i="139"/>
  <c r="G22" i="139"/>
  <c r="G21" i="139"/>
  <c r="E28" i="139"/>
  <c r="E29" i="139"/>
  <c r="E30" i="139"/>
  <c r="E31" i="139"/>
  <c r="E32" i="139"/>
  <c r="E33" i="139"/>
  <c r="E34" i="139"/>
  <c r="E35" i="139"/>
  <c r="E36" i="139"/>
  <c r="E37" i="139"/>
  <c r="E38" i="139"/>
  <c r="E39" i="139"/>
  <c r="E40" i="139"/>
  <c r="E41" i="139"/>
  <c r="E42" i="139"/>
  <c r="E43" i="139"/>
  <c r="E44" i="139"/>
  <c r="E45" i="139"/>
  <c r="E46" i="139"/>
  <c r="E47" i="139"/>
  <c r="E48" i="139"/>
  <c r="E27" i="139"/>
  <c r="E22" i="137"/>
  <c r="F22" i="137"/>
  <c r="G22" i="137"/>
  <c r="E23" i="137"/>
  <c r="F23" i="137"/>
  <c r="G23" i="137"/>
  <c r="E24" i="137"/>
  <c r="F24" i="137"/>
  <c r="G24" i="137"/>
  <c r="E25" i="137"/>
  <c r="F25" i="137"/>
  <c r="G25" i="137"/>
  <c r="E26" i="137"/>
  <c r="F26" i="137"/>
  <c r="G26" i="137"/>
  <c r="E27" i="137"/>
  <c r="F27" i="137"/>
  <c r="G27" i="137"/>
  <c r="E28" i="137"/>
  <c r="F28" i="137"/>
  <c r="G28" i="137"/>
  <c r="E29" i="137"/>
  <c r="F29" i="137"/>
  <c r="G29" i="137"/>
  <c r="E30" i="137"/>
  <c r="F30" i="137"/>
  <c r="G30" i="137"/>
  <c r="E31" i="137"/>
  <c r="F31" i="137"/>
  <c r="G31" i="137"/>
  <c r="E32" i="137"/>
  <c r="F32" i="137"/>
  <c r="G32" i="137"/>
  <c r="E33" i="137"/>
  <c r="F33" i="137"/>
  <c r="G33" i="137"/>
  <c r="E34" i="137"/>
  <c r="F34" i="137"/>
  <c r="G34" i="137"/>
  <c r="E35" i="137"/>
  <c r="F35" i="137"/>
  <c r="G35" i="137"/>
  <c r="E36" i="137"/>
  <c r="F36" i="137"/>
  <c r="G36" i="137"/>
  <c r="E37" i="137"/>
  <c r="F37" i="137"/>
  <c r="G37" i="137"/>
  <c r="E38" i="137"/>
  <c r="F38" i="137"/>
  <c r="G38" i="137"/>
  <c r="E39" i="137"/>
  <c r="F39" i="137"/>
  <c r="G39" i="137"/>
  <c r="E40" i="137"/>
  <c r="F40" i="137"/>
  <c r="G40" i="137"/>
  <c r="E41" i="137"/>
  <c r="F41" i="137"/>
  <c r="G41" i="137"/>
  <c r="E42" i="137"/>
  <c r="F42" i="137"/>
  <c r="G42" i="137"/>
  <c r="E43" i="137"/>
  <c r="F43" i="137"/>
  <c r="G43" i="137"/>
  <c r="E44" i="137"/>
  <c r="F44" i="137"/>
  <c r="G44" i="137"/>
  <c r="E45" i="137"/>
  <c r="F45" i="137"/>
  <c r="G45" i="137"/>
  <c r="E46" i="137"/>
  <c r="F46" i="137"/>
  <c r="G46" i="137"/>
  <c r="E47" i="137"/>
  <c r="F47" i="137"/>
  <c r="G47" i="137"/>
  <c r="E48" i="137"/>
  <c r="F48" i="137"/>
  <c r="G48" i="137"/>
  <c r="E49" i="137"/>
  <c r="F49" i="137"/>
  <c r="G49" i="137"/>
  <c r="E5" i="137"/>
  <c r="F5" i="137"/>
  <c r="G5" i="137"/>
  <c r="E6" i="137"/>
  <c r="F6" i="137"/>
  <c r="G6" i="137"/>
  <c r="E7" i="137"/>
  <c r="F7" i="137"/>
  <c r="G7" i="137"/>
  <c r="E8" i="137"/>
  <c r="F8" i="137"/>
  <c r="G8" i="137"/>
  <c r="E9" i="137"/>
  <c r="F9" i="137"/>
  <c r="G9" i="137"/>
  <c r="E10" i="137"/>
  <c r="F10" i="137"/>
  <c r="G10" i="137"/>
  <c r="E11" i="137"/>
  <c r="F11" i="137"/>
  <c r="G11" i="137"/>
  <c r="E12" i="137"/>
  <c r="F12" i="137"/>
  <c r="G12" i="137"/>
  <c r="E13" i="137"/>
  <c r="F13" i="137"/>
  <c r="G13" i="137"/>
  <c r="E14" i="137"/>
  <c r="F14" i="137"/>
  <c r="G14" i="137"/>
  <c r="E15" i="137"/>
  <c r="F15" i="137"/>
  <c r="G15" i="137"/>
  <c r="E16" i="137"/>
  <c r="F16" i="137"/>
  <c r="G16" i="137"/>
  <c r="E17" i="137"/>
  <c r="F17" i="137"/>
  <c r="G17" i="137"/>
  <c r="E18" i="137"/>
  <c r="F18" i="137"/>
  <c r="G18" i="137"/>
  <c r="E19" i="137"/>
  <c r="F19" i="137"/>
  <c r="G19" i="137"/>
  <c r="E20" i="137"/>
  <c r="F20" i="137"/>
  <c r="G20" i="137"/>
  <c r="E21" i="137"/>
  <c r="F21" i="137"/>
  <c r="G21" i="137"/>
  <c r="F4" i="137"/>
  <c r="G4" i="137"/>
  <c r="E4" i="137"/>
  <c r="H22" i="137"/>
  <c r="I22" i="137"/>
  <c r="J22" i="137"/>
  <c r="H23" i="137"/>
  <c r="I23" i="137"/>
  <c r="J23" i="137"/>
  <c r="H24" i="137"/>
  <c r="I24" i="137"/>
  <c r="J24" i="137"/>
  <c r="H25" i="137"/>
  <c r="I25" i="137"/>
  <c r="J25" i="137"/>
  <c r="H26" i="137"/>
  <c r="I26" i="137"/>
  <c r="J26" i="137"/>
  <c r="H27" i="137"/>
  <c r="I27" i="137"/>
  <c r="J27" i="137"/>
  <c r="M27" i="137"/>
  <c r="L27" i="137"/>
  <c r="K27" i="137"/>
  <c r="M26" i="137"/>
  <c r="L26" i="137"/>
  <c r="K26" i="137"/>
  <c r="M25" i="137"/>
  <c r="L25" i="137"/>
  <c r="K25" i="137"/>
  <c r="M24" i="137"/>
  <c r="L24" i="137"/>
  <c r="K24" i="137"/>
  <c r="M23" i="137"/>
  <c r="L23" i="137"/>
  <c r="K23" i="137"/>
  <c r="M22" i="137"/>
  <c r="L22" i="137"/>
  <c r="K22" i="137"/>
  <c r="E28" i="136"/>
  <c r="F28" i="136"/>
  <c r="G28" i="136"/>
  <c r="E29" i="136"/>
  <c r="F29" i="136"/>
  <c r="G29" i="136"/>
  <c r="E30" i="136"/>
  <c r="F30" i="136"/>
  <c r="G30" i="136"/>
  <c r="E31" i="136"/>
  <c r="F31" i="136"/>
  <c r="G31" i="136"/>
  <c r="E32" i="136"/>
  <c r="F32" i="136"/>
  <c r="G32" i="136"/>
  <c r="E33" i="136"/>
  <c r="F33" i="136"/>
  <c r="G33" i="136"/>
  <c r="E34" i="136"/>
  <c r="F34" i="136"/>
  <c r="G34" i="136"/>
  <c r="E35" i="136"/>
  <c r="F35" i="136"/>
  <c r="G35" i="136"/>
  <c r="E36" i="136"/>
  <c r="F36" i="136"/>
  <c r="G36" i="136"/>
  <c r="E37" i="136"/>
  <c r="F37" i="136"/>
  <c r="G37" i="136"/>
  <c r="E38" i="136"/>
  <c r="F38" i="136"/>
  <c r="G38" i="136"/>
  <c r="E39" i="136"/>
  <c r="F39" i="136"/>
  <c r="G39" i="136"/>
  <c r="E40" i="136"/>
  <c r="F40" i="136"/>
  <c r="G40" i="136"/>
  <c r="E41" i="136"/>
  <c r="F41" i="136"/>
  <c r="G41" i="136"/>
  <c r="E42" i="136"/>
  <c r="F42" i="136"/>
  <c r="G42" i="136"/>
  <c r="E43" i="136"/>
  <c r="F43" i="136"/>
  <c r="G43" i="136"/>
  <c r="E44" i="136"/>
  <c r="F44" i="136"/>
  <c r="G44" i="136"/>
  <c r="E45" i="136"/>
  <c r="F45" i="136"/>
  <c r="G45" i="136"/>
  <c r="E46" i="136"/>
  <c r="F46" i="136"/>
  <c r="G46" i="136"/>
  <c r="E47" i="136"/>
  <c r="F47" i="136"/>
  <c r="G47" i="136"/>
  <c r="E48" i="136"/>
  <c r="F48" i="136"/>
  <c r="G48" i="136"/>
  <c r="E49" i="136"/>
  <c r="F49" i="136"/>
  <c r="G49" i="136"/>
  <c r="F22" i="136"/>
  <c r="G22" i="136"/>
  <c r="F23" i="136"/>
  <c r="G23" i="136"/>
  <c r="F24" i="136"/>
  <c r="G24" i="136"/>
  <c r="F25" i="136"/>
  <c r="G25" i="136"/>
  <c r="F26" i="136"/>
  <c r="G26" i="136"/>
  <c r="F27" i="136"/>
  <c r="G27" i="136"/>
  <c r="E23" i="136"/>
  <c r="E24" i="136"/>
  <c r="E25" i="136"/>
  <c r="E26" i="136"/>
  <c r="E27" i="136"/>
  <c r="E22" i="136"/>
  <c r="I22" i="136"/>
  <c r="J22" i="136"/>
  <c r="K22" i="136"/>
  <c r="L22" i="136"/>
  <c r="M22" i="136"/>
  <c r="I23" i="136"/>
  <c r="J23" i="136"/>
  <c r="K23" i="136"/>
  <c r="L23" i="136"/>
  <c r="M23" i="136"/>
  <c r="I24" i="136"/>
  <c r="J24" i="136"/>
  <c r="K24" i="136"/>
  <c r="L24" i="136"/>
  <c r="M24" i="136"/>
  <c r="I25" i="136"/>
  <c r="J25" i="136"/>
  <c r="K25" i="136"/>
  <c r="L25" i="136"/>
  <c r="M25" i="136"/>
  <c r="I26" i="136"/>
  <c r="J26" i="136"/>
  <c r="K26" i="136"/>
  <c r="L26" i="136"/>
  <c r="M26" i="136"/>
  <c r="I27" i="136"/>
  <c r="J27" i="136"/>
  <c r="K27" i="136"/>
  <c r="L27" i="136"/>
  <c r="M27" i="136"/>
  <c r="H27" i="136"/>
  <c r="H26" i="136"/>
  <c r="H25" i="136"/>
  <c r="H24" i="136"/>
  <c r="H23" i="136"/>
  <c r="H22" i="136"/>
  <c r="F4" i="136"/>
  <c r="G4" i="136"/>
  <c r="F5" i="136"/>
  <c r="G5" i="136"/>
  <c r="F6" i="136"/>
  <c r="G6" i="136"/>
  <c r="F7" i="136"/>
  <c r="G7" i="136"/>
  <c r="F8" i="136"/>
  <c r="G8" i="136"/>
  <c r="F9" i="136"/>
  <c r="G9" i="136"/>
  <c r="F10" i="136"/>
  <c r="G10" i="136"/>
  <c r="F11" i="136"/>
  <c r="G11" i="136"/>
  <c r="F12" i="136"/>
  <c r="G12" i="136"/>
  <c r="F13" i="136"/>
  <c r="G13" i="136"/>
  <c r="F14" i="136"/>
  <c r="G14" i="136"/>
  <c r="F15" i="136"/>
  <c r="G15" i="136"/>
  <c r="F16" i="136"/>
  <c r="G16" i="136"/>
  <c r="F17" i="136"/>
  <c r="G17" i="136"/>
  <c r="F18" i="136"/>
  <c r="G18" i="136"/>
  <c r="F19" i="136"/>
  <c r="G19" i="136"/>
  <c r="F20" i="136"/>
  <c r="G20" i="136"/>
  <c r="F21" i="136"/>
  <c r="G21" i="136"/>
  <c r="E5" i="136"/>
  <c r="E6" i="136"/>
  <c r="E7" i="136"/>
  <c r="E8" i="136"/>
  <c r="E9" i="136"/>
  <c r="E10" i="136"/>
  <c r="E11" i="136"/>
  <c r="E12" i="136"/>
  <c r="E13" i="136"/>
  <c r="E14" i="136"/>
  <c r="E15" i="136"/>
  <c r="E16" i="136"/>
  <c r="E17" i="136"/>
  <c r="E18" i="136"/>
  <c r="E19" i="136"/>
  <c r="E20" i="136"/>
  <c r="E21" i="136"/>
  <c r="E4" i="136"/>
  <c r="G27" i="134"/>
  <c r="F27" i="134"/>
  <c r="G26" i="134"/>
  <c r="F26" i="134"/>
  <c r="E26" i="134"/>
  <c r="G25" i="134"/>
  <c r="F25" i="134"/>
  <c r="E25" i="134" s="1"/>
  <c r="G24" i="134"/>
  <c r="F24" i="134"/>
  <c r="G23" i="134"/>
  <c r="F23" i="134"/>
  <c r="E23" i="134" s="1"/>
  <c r="G22" i="134"/>
  <c r="F22" i="134"/>
  <c r="E22" i="134" s="1"/>
  <c r="F22" i="133"/>
  <c r="E22" i="133" s="1"/>
  <c r="G22" i="133"/>
  <c r="F23" i="133"/>
  <c r="E23" i="133" s="1"/>
  <c r="G23" i="133"/>
  <c r="F24" i="133"/>
  <c r="E24" i="133" s="1"/>
  <c r="G24" i="133"/>
  <c r="F25" i="133"/>
  <c r="E25" i="133" s="1"/>
  <c r="G25" i="133"/>
  <c r="F26" i="133"/>
  <c r="E26" i="133" s="1"/>
  <c r="G26" i="133"/>
  <c r="F27" i="133"/>
  <c r="E27" i="133" s="1"/>
  <c r="G27" i="133"/>
  <c r="F22" i="129"/>
  <c r="G22" i="129"/>
  <c r="H22" i="129"/>
  <c r="I22" i="129"/>
  <c r="J22" i="129"/>
  <c r="K22" i="129"/>
  <c r="F23" i="129"/>
  <c r="G23" i="129"/>
  <c r="H23" i="129"/>
  <c r="I23" i="129"/>
  <c r="J23" i="129"/>
  <c r="K23" i="129"/>
  <c r="F24" i="129"/>
  <c r="G24" i="129"/>
  <c r="H24" i="129"/>
  <c r="I24" i="129"/>
  <c r="J24" i="129"/>
  <c r="K24" i="129"/>
  <c r="F25" i="129"/>
  <c r="G25" i="129"/>
  <c r="H25" i="129"/>
  <c r="I25" i="129"/>
  <c r="J25" i="129"/>
  <c r="K25" i="129"/>
  <c r="F26" i="129"/>
  <c r="G26" i="129"/>
  <c r="H26" i="129"/>
  <c r="I26" i="129"/>
  <c r="J26" i="129"/>
  <c r="K26" i="129"/>
  <c r="F27" i="129"/>
  <c r="G27" i="129"/>
  <c r="H27" i="129"/>
  <c r="I27" i="129"/>
  <c r="J27" i="129"/>
  <c r="K27" i="129"/>
  <c r="E27" i="129"/>
  <c r="E26" i="129"/>
  <c r="E25" i="129"/>
  <c r="E24" i="129"/>
  <c r="E23" i="129"/>
  <c r="E22" i="129"/>
  <c r="E27" i="127"/>
  <c r="E26" i="127"/>
  <c r="E25" i="127"/>
  <c r="E24" i="127"/>
  <c r="E23" i="127"/>
  <c r="E22" i="127"/>
  <c r="D23" i="231" l="1"/>
  <c r="D26" i="199"/>
  <c r="D22" i="199"/>
  <c r="D23" i="199"/>
  <c r="D23" i="198"/>
  <c r="D26" i="198"/>
  <c r="D24" i="198"/>
  <c r="D22" i="198"/>
  <c r="D22" i="196"/>
  <c r="E24" i="134"/>
  <c r="E27" i="134"/>
  <c r="G5" i="124"/>
  <c r="G6" i="124"/>
  <c r="G7" i="124"/>
  <c r="G8" i="124"/>
  <c r="G9" i="124"/>
  <c r="G10" i="124"/>
  <c r="G11" i="124"/>
  <c r="G12" i="124"/>
  <c r="G13" i="124"/>
  <c r="G14" i="124"/>
  <c r="G15" i="124"/>
  <c r="G16" i="124"/>
  <c r="G17" i="124"/>
  <c r="G18" i="124"/>
  <c r="G19" i="124"/>
  <c r="G20" i="124"/>
  <c r="G21" i="124"/>
  <c r="G22" i="124"/>
  <c r="G23" i="124"/>
  <c r="G24" i="124"/>
  <c r="G25" i="124"/>
  <c r="G26" i="124"/>
  <c r="G27" i="124"/>
  <c r="G28" i="124"/>
  <c r="G29" i="124"/>
  <c r="G30" i="124"/>
  <c r="G31" i="124"/>
  <c r="G32" i="124"/>
  <c r="G33" i="124"/>
  <c r="G34" i="124"/>
  <c r="G35" i="124"/>
  <c r="G36" i="124"/>
  <c r="G37" i="124"/>
  <c r="G38" i="124"/>
  <c r="G39" i="124"/>
  <c r="G40" i="124"/>
  <c r="G41" i="124"/>
  <c r="G42" i="124"/>
  <c r="G43" i="124"/>
  <c r="G44" i="124"/>
  <c r="G45" i="124"/>
  <c r="G46" i="124"/>
  <c r="G47" i="124"/>
  <c r="G48" i="124"/>
  <c r="G49" i="124"/>
  <c r="G4" i="124"/>
  <c r="E27" i="124"/>
  <c r="E26" i="124"/>
  <c r="E25" i="124"/>
  <c r="E24" i="124"/>
  <c r="E23" i="124"/>
  <c r="E22" i="124"/>
  <c r="G29" i="122"/>
  <c r="G30" i="122"/>
  <c r="G31" i="122"/>
  <c r="G32" i="122"/>
  <c r="G33" i="122"/>
  <c r="G34" i="122"/>
  <c r="G35" i="122"/>
  <c r="G36" i="122"/>
  <c r="G37" i="122"/>
  <c r="G38" i="122"/>
  <c r="G39" i="122"/>
  <c r="G40" i="122"/>
  <c r="G41" i="122"/>
  <c r="G42" i="122"/>
  <c r="G43" i="122"/>
  <c r="G44" i="122"/>
  <c r="G45" i="122"/>
  <c r="G46" i="122"/>
  <c r="G47" i="122"/>
  <c r="G48" i="122"/>
  <c r="G49" i="122"/>
  <c r="G28" i="122"/>
  <c r="H25" i="122"/>
  <c r="H24" i="122"/>
  <c r="H23" i="122"/>
  <c r="G5" i="122"/>
  <c r="G6" i="122"/>
  <c r="G7" i="122"/>
  <c r="G8" i="122"/>
  <c r="G9" i="122"/>
  <c r="G10" i="122"/>
  <c r="G11" i="122"/>
  <c r="G12" i="122"/>
  <c r="G13" i="122"/>
  <c r="G14" i="122"/>
  <c r="G15" i="122"/>
  <c r="G16" i="122"/>
  <c r="G17" i="122"/>
  <c r="G18" i="122"/>
  <c r="G19" i="122"/>
  <c r="G20" i="122"/>
  <c r="G21" i="122"/>
  <c r="G4" i="122"/>
  <c r="E27" i="122"/>
  <c r="E26" i="122"/>
  <c r="E25" i="122"/>
  <c r="E24" i="122"/>
  <c r="E23" i="122"/>
  <c r="E22" i="122"/>
  <c r="I22" i="122"/>
  <c r="J22" i="122"/>
  <c r="I23" i="122"/>
  <c r="J23" i="122"/>
  <c r="I24" i="122"/>
  <c r="J24" i="122"/>
  <c r="I25" i="122"/>
  <c r="J25" i="122"/>
  <c r="H26" i="122"/>
  <c r="I26" i="122"/>
  <c r="J26" i="122"/>
  <c r="H27" i="122"/>
  <c r="I27" i="122"/>
  <c r="J27" i="122"/>
  <c r="G27" i="122"/>
  <c r="F27" i="122"/>
  <c r="G26" i="122"/>
  <c r="F26" i="122"/>
  <c r="G25" i="122"/>
  <c r="F25" i="122"/>
  <c r="G24" i="122"/>
  <c r="F24" i="122"/>
  <c r="G23" i="122"/>
  <c r="F23" i="122"/>
  <c r="F22" i="122"/>
  <c r="F22" i="120"/>
  <c r="G22" i="120"/>
  <c r="F23" i="120"/>
  <c r="G23" i="120"/>
  <c r="F24" i="120"/>
  <c r="G24" i="120"/>
  <c r="F25" i="120"/>
  <c r="G25" i="120"/>
  <c r="F26" i="120"/>
  <c r="G26" i="120"/>
  <c r="F27" i="120"/>
  <c r="G27" i="120"/>
  <c r="E27" i="120"/>
  <c r="E26" i="120"/>
  <c r="E25" i="120"/>
  <c r="E24" i="120"/>
  <c r="E23" i="120"/>
  <c r="E22" i="120"/>
  <c r="G22" i="122"/>
  <c r="H22" i="12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K17" authorId="0" shapeId="0" xr:uid="{00000000-0006-0000-0000-000001000000}">
      <text>
        <r>
          <rPr>
            <b/>
            <sz val="9"/>
            <color indexed="81"/>
            <rFont val="돋움"/>
            <family val="3"/>
            <charset val="129"/>
          </rPr>
          <t>매년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작성기준일이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당해년도</t>
        </r>
        <r>
          <rPr>
            <b/>
            <sz val="9"/>
            <color indexed="81"/>
            <rFont val="Tahoma"/>
            <family val="2"/>
          </rPr>
          <t xml:space="preserve"> 5</t>
        </r>
        <r>
          <rPr>
            <b/>
            <sz val="9"/>
            <color indexed="81"/>
            <rFont val="돋움"/>
            <family val="3"/>
            <charset val="129"/>
          </rPr>
          <t>월임</t>
        </r>
        <r>
          <rPr>
            <b/>
            <sz val="9"/>
            <color indexed="81"/>
            <rFont val="Tahoma"/>
            <family val="2"/>
          </rPr>
          <t>.</t>
        </r>
      </text>
    </comment>
  </commentList>
</comments>
</file>

<file path=xl/sharedStrings.xml><?xml version="1.0" encoding="utf-8"?>
<sst xmlns="http://schemas.openxmlformats.org/spreadsheetml/2006/main" count="7833" uniqueCount="500">
  <si>
    <t>대분류</t>
    <phoneticPr fontId="3" type="noConversion"/>
  </si>
  <si>
    <t>중분류</t>
    <phoneticPr fontId="3" type="noConversion"/>
  </si>
  <si>
    <t>소분류(지표명)</t>
    <phoneticPr fontId="3" type="noConversion"/>
  </si>
  <si>
    <t>인구</t>
    <phoneticPr fontId="3" type="noConversion"/>
  </si>
  <si>
    <t>총 인구 수</t>
    <phoneticPr fontId="3" type="noConversion"/>
  </si>
  <si>
    <t>전년대비 인구 증감률</t>
    <phoneticPr fontId="3" type="noConversion"/>
  </si>
  <si>
    <t>1인 가구 수 및 비율</t>
    <phoneticPr fontId="3" type="noConversion"/>
  </si>
  <si>
    <t>독거노인 가구 수 및 비율</t>
    <phoneticPr fontId="3" type="noConversion"/>
  </si>
  <si>
    <t>노년부양비 및 노령화지수</t>
    <phoneticPr fontId="3" type="noConversion"/>
  </si>
  <si>
    <t>등록 장애인 수 및 비율</t>
    <phoneticPr fontId="3" type="noConversion"/>
  </si>
  <si>
    <t>소득</t>
    <phoneticPr fontId="3" type="noConversion"/>
  </si>
  <si>
    <t>재정자립도</t>
    <phoneticPr fontId="3" type="noConversion"/>
  </si>
  <si>
    <t>연령표준화 사망률</t>
    <phoneticPr fontId="3" type="noConversion"/>
  </si>
  <si>
    <t>심뇌혈관질환</t>
    <phoneticPr fontId="3" type="noConversion"/>
  </si>
  <si>
    <t>뇌혈관질환 연령표준화 사망률</t>
    <phoneticPr fontId="3" type="noConversion"/>
  </si>
  <si>
    <t>암</t>
    <phoneticPr fontId="3" type="noConversion"/>
  </si>
  <si>
    <t>노인</t>
    <phoneticPr fontId="3" type="noConversion"/>
  </si>
  <si>
    <t>응급의료취약지</t>
    <phoneticPr fontId="3" type="noConversion"/>
  </si>
  <si>
    <t>분만의료취약지</t>
    <phoneticPr fontId="3" type="noConversion"/>
  </si>
  <si>
    <t>심근경색증 조기증상 인지율</t>
    <phoneticPr fontId="3" type="noConversion"/>
  </si>
  <si>
    <t>의료기관</t>
    <phoneticPr fontId="3" type="noConversion"/>
  </si>
  <si>
    <t>시도</t>
    <phoneticPr fontId="3" type="noConversion"/>
  </si>
  <si>
    <t>시군구</t>
    <phoneticPr fontId="3" type="noConversion"/>
  </si>
  <si>
    <t>진료권</t>
    <phoneticPr fontId="3" type="noConversion"/>
  </si>
  <si>
    <t>기준시점</t>
    <phoneticPr fontId="3" type="noConversion"/>
  </si>
  <si>
    <t>●</t>
    <phoneticPr fontId="3" type="noConversion"/>
  </si>
  <si>
    <t>단위</t>
    <phoneticPr fontId="3" type="noConversion"/>
  </si>
  <si>
    <t>의료장비</t>
    <phoneticPr fontId="3" type="noConversion"/>
  </si>
  <si>
    <t>합계출산율</t>
    <phoneticPr fontId="3" type="noConversion"/>
  </si>
  <si>
    <t>인공신장실 취약지</t>
    <phoneticPr fontId="3" type="noConversion"/>
  </si>
  <si>
    <t>전라남도</t>
  </si>
  <si>
    <t>전국</t>
  </si>
  <si>
    <t>전국</t>
    <phoneticPr fontId="3" type="noConversion"/>
  </si>
  <si>
    <t>65세이상 1인가구(A) (가구)</t>
  </si>
  <si>
    <t>전체 일반가구(B) (가구)</t>
  </si>
  <si>
    <t>가구, %</t>
    <phoneticPr fontId="3" type="noConversion"/>
  </si>
  <si>
    <t>통계청, 인구총조사</t>
    <phoneticPr fontId="3" type="noConversion"/>
  </si>
  <si>
    <t>(65세이상 1인가구 수÷전체 일반가구 수)×100</t>
    <phoneticPr fontId="3" type="noConversion"/>
  </si>
  <si>
    <t>(1인가구 수÷전체 일반가구 수)×100</t>
    <phoneticPr fontId="3" type="noConversion"/>
  </si>
  <si>
    <t>목포시</t>
  </si>
  <si>
    <t>여수시</t>
  </si>
  <si>
    <t>순천시</t>
  </si>
  <si>
    <t>나주시</t>
  </si>
  <si>
    <t>광양시</t>
  </si>
  <si>
    <t>담양군</t>
  </si>
  <si>
    <t>곡성군</t>
  </si>
  <si>
    <t>구례군</t>
  </si>
  <si>
    <t>고흥군</t>
  </si>
  <si>
    <t>보성군</t>
  </si>
  <si>
    <t>화순군</t>
  </si>
  <si>
    <t>장흥군</t>
  </si>
  <si>
    <t>강진군</t>
  </si>
  <si>
    <t>해남군</t>
  </si>
  <si>
    <t>영암군</t>
  </si>
  <si>
    <t>무안군</t>
  </si>
  <si>
    <t>함평군</t>
  </si>
  <si>
    <t>영광군</t>
  </si>
  <si>
    <t>장성군</t>
  </si>
  <si>
    <t>완도군</t>
  </si>
  <si>
    <t>진도군</t>
  </si>
  <si>
    <t>신안군</t>
  </si>
  <si>
    <t>총인구수 (명)</t>
  </si>
  <si>
    <t>남자인구수 (명)</t>
  </si>
  <si>
    <t>여자인구수 (명)</t>
  </si>
  <si>
    <t>등록 장애인 수 / 주민등록인구현황 상 총 인구 수</t>
    <phoneticPr fontId="3" type="noConversion"/>
  </si>
  <si>
    <t>통계청, 보건복지부, 장애인 현황</t>
    <phoneticPr fontId="3" type="noConversion"/>
  </si>
  <si>
    <t>등록 외국인 수 / 주민등록인구현황 상 총 인구 수</t>
    <phoneticPr fontId="3" type="noConversion"/>
  </si>
  <si>
    <t>기초생활수급자 수 / 주민등록인구현황 상 총 인구 수</t>
    <phoneticPr fontId="3" type="noConversion"/>
  </si>
  <si>
    <t>(지방세+세외수입)/자치단체 예산규모 * 100(%)</t>
    <phoneticPr fontId="3" type="noConversion"/>
  </si>
  <si>
    <t>%</t>
    <phoneticPr fontId="3" type="noConversion"/>
  </si>
  <si>
    <t>명, %</t>
    <phoneticPr fontId="3" type="noConversion"/>
  </si>
  <si>
    <t>통계청, 행정안전부, 재정정책과</t>
    <phoneticPr fontId="3" type="noConversion"/>
  </si>
  <si>
    <t>국민건강보험공단, 지역별 기대수명지표</t>
    <phoneticPr fontId="3" type="noConversion"/>
  </si>
  <si>
    <t>서울특별시</t>
  </si>
  <si>
    <t>부산광역시</t>
  </si>
  <si>
    <t>대구광역시</t>
  </si>
  <si>
    <t>인천광역시</t>
  </si>
  <si>
    <t>광주광역시</t>
  </si>
  <si>
    <t>대전광역시</t>
  </si>
  <si>
    <t>울산광역시</t>
  </si>
  <si>
    <t>세종특별자치시</t>
  </si>
  <si>
    <t>경기도</t>
  </si>
  <si>
    <t>충청북도</t>
  </si>
  <si>
    <t>충청남도</t>
  </si>
  <si>
    <t>경상북도</t>
  </si>
  <si>
    <t>경상남도</t>
  </si>
  <si>
    <t>제주특별자치도</t>
  </si>
  <si>
    <t>년</t>
    <phoneticPr fontId="3" type="noConversion"/>
  </si>
  <si>
    <t>0세 출생자가 앞으로 생존할 것으로 기대되는 평균 생존연수</t>
    <phoneticPr fontId="3" type="noConversion"/>
  </si>
  <si>
    <t>인구구조가 다른 집단간의 사망 수준을 비교하기 위해 연령구조가 사망률에 미치는 영향을 제거한 사망률</t>
    <phoneticPr fontId="3" type="noConversion"/>
  </si>
  <si>
    <t>통계청, 사망원인통계</t>
    <phoneticPr fontId="3" type="noConversion"/>
  </si>
  <si>
    <t>고의적 자해(자살) (X60-X84)</t>
    <phoneticPr fontId="3" type="noConversion"/>
  </si>
  <si>
    <t>당뇨병 (E10-E14)</t>
    <phoneticPr fontId="3" type="noConversion"/>
  </si>
  <si>
    <t>명, %</t>
    <phoneticPr fontId="3" type="noConversion"/>
  </si>
  <si>
    <t>사회보장정보시스템, 행복이음, 복지통계</t>
    <phoneticPr fontId="3" type="noConversion"/>
  </si>
  <si>
    <t>전북특별자치도</t>
  </si>
  <si>
    <t>강원특별자치도</t>
  </si>
  <si>
    <t>진료권</t>
    <phoneticPr fontId="11" type="noConversion"/>
  </si>
  <si>
    <t>뇌혈관 질환 (I60-I69)</t>
    <phoneticPr fontId="3" type="noConversion"/>
  </si>
  <si>
    <t>출생아 수</t>
    <phoneticPr fontId="3" type="noConversion"/>
  </si>
  <si>
    <t>전라남도 내부 자료</t>
    <phoneticPr fontId="3" type="noConversion"/>
  </si>
  <si>
    <t>소아청소년과 취약지</t>
    <phoneticPr fontId="3" type="noConversion"/>
  </si>
  <si>
    <t>통계청, 지역사회건강조사, 질병관리청</t>
    <phoneticPr fontId="3" type="noConversion"/>
  </si>
  <si>
    <t>통계청_행정안전부_주민등록인구현황</t>
    <phoneticPr fontId="3" type="noConversion"/>
  </si>
  <si>
    <t>명</t>
    <phoneticPr fontId="3" type="noConversion"/>
  </si>
  <si>
    <t>인플루엔자 예방접종률</t>
    <phoneticPr fontId="3" type="noConversion"/>
  </si>
  <si>
    <t>최근 1년 동안 인플루엔자(독감) 예방접종을 받은 적이 있는 사람의 분율</t>
    <phoneticPr fontId="3" type="noConversion"/>
  </si>
  <si>
    <t>개소 수</t>
    <phoneticPr fontId="3" type="noConversion"/>
  </si>
  <si>
    <t>출처</t>
    <phoneticPr fontId="3" type="noConversion"/>
  </si>
  <si>
    <t>지표 세부 설명</t>
    <phoneticPr fontId="3" type="noConversion"/>
  </si>
  <si>
    <t>해당 시·군 모두 기재</t>
    <phoneticPr fontId="3" type="noConversion"/>
  </si>
  <si>
    <t>4. 의료필요</t>
    <phoneticPr fontId="3" type="noConversion"/>
  </si>
  <si>
    <t>*노년부양비= 고령인구(65세 이상)/생산가능인구(15~64세) * 100 
*노령화지수=고령인구/유소년인구 * 100</t>
    <phoneticPr fontId="3" type="noConversion"/>
  </si>
  <si>
    <t>목포권</t>
    <phoneticPr fontId="11" type="noConversion"/>
  </si>
  <si>
    <t>여수권</t>
    <phoneticPr fontId="11" type="noConversion"/>
  </si>
  <si>
    <t>순천권</t>
    <phoneticPr fontId="11" type="noConversion"/>
  </si>
  <si>
    <t>나주권</t>
    <phoneticPr fontId="11" type="noConversion"/>
  </si>
  <si>
    <t>해남권</t>
    <phoneticPr fontId="11" type="noConversion"/>
  </si>
  <si>
    <t>영광권</t>
    <phoneticPr fontId="11" type="noConversion"/>
  </si>
  <si>
    <t>단위: 명, %</t>
    <phoneticPr fontId="3" type="noConversion"/>
  </si>
  <si>
    <t>의료급여 수급권자 비율</t>
    <phoneticPr fontId="3" type="noConversion"/>
  </si>
  <si>
    <t>명, %</t>
    <phoneticPr fontId="3" type="noConversion"/>
  </si>
  <si>
    <t>*노년부양비: 생산가능인구 1백명당 명 
*노령화지수: 유소년인구 1백명당 명</t>
    <phoneticPr fontId="3" type="noConversion"/>
  </si>
  <si>
    <t>의료급여 수급권자 수 / 주민등록인구현황 상 총 인구 수</t>
    <phoneticPr fontId="3" type="noConversion"/>
  </si>
  <si>
    <t>생애주기별 인구 현황</t>
    <phoneticPr fontId="3" type="noConversion"/>
  </si>
  <si>
    <t>기준시점: 2024.12</t>
    <phoneticPr fontId="3" type="noConversion"/>
  </si>
  <si>
    <t>2025 진료권 현황분석 최종지표 목록</t>
    <phoneticPr fontId="3" type="noConversion"/>
  </si>
  <si>
    <t>지역
진료권별 
시⦁군</t>
    <phoneticPr fontId="11" type="noConversion"/>
  </si>
  <si>
    <t>기준시점: 2025.12</t>
    <phoneticPr fontId="3" type="noConversion"/>
  </si>
  <si>
    <t>계</t>
    <phoneticPr fontId="3" type="noConversion"/>
  </si>
  <si>
    <t>유소년인구(0~14세)</t>
    <phoneticPr fontId="3" type="noConversion"/>
  </si>
  <si>
    <t>생산가능인구(15~64세)</t>
    <phoneticPr fontId="3" type="noConversion"/>
  </si>
  <si>
    <t>중장년인구(40~64세)</t>
    <phoneticPr fontId="3" type="noConversion"/>
  </si>
  <si>
    <t>청년인구(15~39세)</t>
    <phoneticPr fontId="3" type="noConversion"/>
  </si>
  <si>
    <t>노년인구(65세 이상)</t>
    <phoneticPr fontId="3" type="noConversion"/>
  </si>
  <si>
    <t>2024년 인구</t>
    <phoneticPr fontId="3" type="noConversion"/>
  </si>
  <si>
    <t>2025년 인구</t>
    <phoneticPr fontId="3" type="noConversion"/>
  </si>
  <si>
    <t>전년대비 인구증감률</t>
    <phoneticPr fontId="3" type="noConversion"/>
  </si>
  <si>
    <t>단위: 명</t>
    <phoneticPr fontId="3" type="noConversion"/>
  </si>
  <si>
    <t>세</t>
    <phoneticPr fontId="3" type="noConversion"/>
  </si>
  <si>
    <t>통계청_국가데이터처_인구동향조사</t>
    <phoneticPr fontId="3" type="noConversion"/>
  </si>
  <si>
    <t>20-24세(명)</t>
  </si>
  <si>
    <t>25-29세(명)</t>
  </si>
  <si>
    <t>30-34세(명)</t>
  </si>
  <si>
    <t>35-39세(명)</t>
  </si>
  <si>
    <t>40-44세(명)</t>
  </si>
  <si>
    <t>45-49세(명)</t>
  </si>
  <si>
    <t>15-19세(명)</t>
    <phoneticPr fontId="3" type="noConversion"/>
  </si>
  <si>
    <t>모의 평균 출산 연령</t>
    <phoneticPr fontId="3" type="noConversion"/>
  </si>
  <si>
    <t>단위: 세 기준시점: 2024.12</t>
    <phoneticPr fontId="3" type="noConversion"/>
  </si>
  <si>
    <t>(모의)연령별 출생아 수</t>
    <phoneticPr fontId="3" type="noConversion"/>
  </si>
  <si>
    <t>(모의) 연령별 출생아 수</t>
    <phoneticPr fontId="3" type="noConversion"/>
  </si>
  <si>
    <t>(모의) 평균 출산 연령</t>
    <phoneticPr fontId="3" type="noConversion"/>
  </si>
  <si>
    <t>출생아 수, (모의) 연령별 출생아 수</t>
    <phoneticPr fontId="3" type="noConversion"/>
  </si>
  <si>
    <t>전체 출생아 수 및 15세~49세의 5세 단위별 모의 출생아 수</t>
    <phoneticPr fontId="3" type="noConversion"/>
  </si>
  <si>
    <t>단위: 명, 기준시점: 2024.12</t>
    <phoneticPr fontId="3" type="noConversion"/>
  </si>
  <si>
    <t>5세 구간별 연령별 출산율(ASFR)의 합 * 1000 / 5</t>
    <phoneticPr fontId="3" type="noConversion"/>
  </si>
  <si>
    <t>합계출산율 및 (모의) 연령별 출산율</t>
    <phoneticPr fontId="3" type="noConversion"/>
  </si>
  <si>
    <t>가임여성 1명당 명, 해당연령 여자인구 1천명당 명</t>
    <phoneticPr fontId="3" type="noConversion"/>
  </si>
  <si>
    <t>합계출산율 및 (모의)연령별 출산율</t>
    <phoneticPr fontId="3" type="noConversion"/>
  </si>
  <si>
    <t>단위: 가임여성 1명당 명, 해당연령 여자인구 1천명당 명</t>
    <phoneticPr fontId="3" type="noConversion"/>
  </si>
  <si>
    <t>1인가구(A) (가구)</t>
  </si>
  <si>
    <t>일반가구(B) (가구)</t>
  </si>
  <si>
    <t>단위: %, 가구</t>
    <phoneticPr fontId="3" type="noConversion"/>
  </si>
  <si>
    <t>노년부양비</t>
    <phoneticPr fontId="3" type="noConversion"/>
  </si>
  <si>
    <t>노령화지수</t>
    <phoneticPr fontId="3" type="noConversion"/>
  </si>
  <si>
    <t>등록장애인 수(A)</t>
    <phoneticPr fontId="3" type="noConversion"/>
  </si>
  <si>
    <t>전체</t>
    <phoneticPr fontId="3" type="noConversion"/>
  </si>
  <si>
    <t>남자</t>
    <phoneticPr fontId="3" type="noConversion"/>
  </si>
  <si>
    <t>여자</t>
    <phoneticPr fontId="3" type="noConversion"/>
  </si>
  <si>
    <t>주민등록 인구(B)</t>
    <phoneticPr fontId="3" type="noConversion"/>
  </si>
  <si>
    <t>독거노인가구비율(A÷B×100) (%)</t>
    <phoneticPr fontId="3" type="noConversion"/>
  </si>
  <si>
    <t>장애인 비율(A÷B×100) (%)</t>
    <phoneticPr fontId="3" type="noConversion"/>
  </si>
  <si>
    <t>단위: %, 명</t>
    <phoneticPr fontId="3" type="noConversion"/>
  </si>
  <si>
    <t xml:space="preserve"> </t>
    <phoneticPr fontId="3" type="noConversion"/>
  </si>
  <si>
    <t>통계청, 법무부, 출입국자 및 체류 외국인 통계</t>
    <phoneticPr fontId="3" type="noConversion"/>
  </si>
  <si>
    <t>등록 외국인 수 및 비율</t>
    <phoneticPr fontId="3" type="noConversion"/>
  </si>
  <si>
    <t>등록 외국인 비율(A÷B×100) (%)</t>
    <phoneticPr fontId="3" type="noConversion"/>
  </si>
  <si>
    <t>등록 외국인 수(A)</t>
    <phoneticPr fontId="3" type="noConversion"/>
  </si>
  <si>
    <t>다문화 가구 현황</t>
    <phoneticPr fontId="3" type="noConversion"/>
  </si>
  <si>
    <t>다문화 가구원 수</t>
    <phoneticPr fontId="3" type="noConversion"/>
  </si>
  <si>
    <t>다문화 가구 비율(A÷B×100) (%)</t>
    <phoneticPr fontId="3" type="noConversion"/>
  </si>
  <si>
    <t>다문화 가구 수(A)</t>
    <phoneticPr fontId="3" type="noConversion"/>
  </si>
  <si>
    <t>전체 가구 수(B)</t>
    <phoneticPr fontId="3" type="noConversion"/>
  </si>
  <si>
    <t>다문화 출생 현황</t>
    <phoneticPr fontId="3" type="noConversion"/>
  </si>
  <si>
    <t>%, 가구, 명</t>
    <phoneticPr fontId="3" type="noConversion"/>
  </si>
  <si>
    <t>단위: %, 가구, 명</t>
    <phoneticPr fontId="3" type="noConversion"/>
  </si>
  <si>
    <t>전체 출생아 수(B)</t>
    <phoneticPr fontId="3" type="noConversion"/>
  </si>
  <si>
    <t>다문화 출생아 수(A)</t>
    <phoneticPr fontId="3" type="noConversion"/>
  </si>
  <si>
    <t>%, 명</t>
    <phoneticPr fontId="3" type="noConversion"/>
  </si>
  <si>
    <t>재정자립도(세입과목 개편 후 기준)</t>
    <phoneticPr fontId="3" type="noConversion"/>
  </si>
  <si>
    <t>단위: %</t>
    <phoneticPr fontId="3" type="noConversion"/>
  </si>
  <si>
    <t>국민 기초생활수급자 현황</t>
    <phoneticPr fontId="3" type="noConversion"/>
  </si>
  <si>
    <t>국민기초생활수급자 현황</t>
    <phoneticPr fontId="3" type="noConversion"/>
  </si>
  <si>
    <t>시설 수급권자 수</t>
    <phoneticPr fontId="3" type="noConversion"/>
  </si>
  <si>
    <t>일반 수급권자 수</t>
    <phoneticPr fontId="3" type="noConversion"/>
  </si>
  <si>
    <t>구분</t>
    <phoneticPr fontId="3" type="noConversion"/>
  </si>
  <si>
    <t>전체 수급권자 수</t>
    <phoneticPr fontId="3" type="noConversion"/>
  </si>
  <si>
    <t>국민기초생활수급자 비율</t>
    <phoneticPr fontId="3" type="noConversion"/>
  </si>
  <si>
    <t>다문화 출생 비중(A÷B×100) (%)</t>
    <phoneticPr fontId="3" type="noConversion"/>
  </si>
  <si>
    <t>의료급여 수급권자 현황</t>
    <phoneticPr fontId="3" type="noConversion"/>
  </si>
  <si>
    <t>1종</t>
    <phoneticPr fontId="3" type="noConversion"/>
  </si>
  <si>
    <t>2종</t>
    <phoneticPr fontId="3" type="noConversion"/>
  </si>
  <si>
    <t>기타</t>
    <phoneticPr fontId="3" type="noConversion"/>
  </si>
  <si>
    <t>전체 의료급여 수급권자 수</t>
    <phoneticPr fontId="3" type="noConversion"/>
  </si>
  <si>
    <t>보험료 분위별 기대수명 현황</t>
    <phoneticPr fontId="3" type="noConversion"/>
  </si>
  <si>
    <t>적용기간</t>
    <phoneticPr fontId="3" type="noConversion"/>
  </si>
  <si>
    <t>평균기대수명</t>
    <phoneticPr fontId="3" type="noConversion"/>
  </si>
  <si>
    <t>보험료 1분위</t>
    <phoneticPr fontId="3" type="noConversion"/>
  </si>
  <si>
    <t>보험료 2분위</t>
    <phoneticPr fontId="3" type="noConversion"/>
  </si>
  <si>
    <t>보험료 3분위</t>
    <phoneticPr fontId="3" type="noConversion"/>
  </si>
  <si>
    <t>보험료 4분위</t>
    <phoneticPr fontId="3" type="noConversion"/>
  </si>
  <si>
    <t>보험료 5분위</t>
    <phoneticPr fontId="3" type="noConversion"/>
  </si>
  <si>
    <t>기대수명격차</t>
    <phoneticPr fontId="3" type="noConversion"/>
  </si>
  <si>
    <t>1년</t>
  </si>
  <si>
    <t>4년</t>
  </si>
  <si>
    <t>6년</t>
    <phoneticPr fontId="3" type="noConversion"/>
  </si>
  <si>
    <t>사망자 수</t>
    <phoneticPr fontId="3" type="noConversion"/>
  </si>
  <si>
    <t>사망률</t>
    <phoneticPr fontId="3" type="noConversion"/>
  </si>
  <si>
    <t>사망률 및 연령표준화 사망률</t>
    <phoneticPr fontId="3" type="noConversion"/>
  </si>
  <si>
    <t>심혈관 질환 (I00-I99)</t>
    <phoneticPr fontId="3" type="noConversion"/>
  </si>
  <si>
    <t>암 사망률 및 연령표준화 사망률</t>
    <phoneticPr fontId="3" type="noConversion"/>
  </si>
  <si>
    <t>암(C00-C97) 사망률 및 연령표준화 사망률</t>
    <phoneticPr fontId="3" type="noConversion"/>
  </si>
  <si>
    <t>심혈관질환(I00-I99) 사망률 및 연령표준화 사망률</t>
    <phoneticPr fontId="3" type="noConversion"/>
  </si>
  <si>
    <t>뇌혈관질환(I60-I69) 사망률 및 연령표준화 사망률</t>
    <phoneticPr fontId="3" type="noConversion"/>
  </si>
  <si>
    <t>암(C00-C97)</t>
    <phoneticPr fontId="3" type="noConversion"/>
  </si>
  <si>
    <t>고혈압성 질환 (I10-I13) 사망률 및 연령표준화 사망률</t>
    <phoneticPr fontId="3" type="noConversion"/>
  </si>
  <si>
    <t>당뇨병 (E10-E14) 사망률 및 연령표준화 사망률</t>
    <phoneticPr fontId="3" type="noConversion"/>
  </si>
  <si>
    <t>고혈압성 질환 (I10-I13)</t>
  </si>
  <si>
    <t>만성질환</t>
    <phoneticPr fontId="3" type="noConversion"/>
  </si>
  <si>
    <t>고의적 자해(자살) (X60-X84) 사망률 및 연령표준화 사망률</t>
    <phoneticPr fontId="3" type="noConversion"/>
  </si>
  <si>
    <t>심혈관질환 사망률 및 연령표준화 사망률</t>
    <phoneticPr fontId="3" type="noConversion"/>
  </si>
  <si>
    <t>고혈압 사망률 및 연령표준화 사망률</t>
    <phoneticPr fontId="3" type="noConversion"/>
  </si>
  <si>
    <t>당뇨 사망률 및 연령표준화 사망률</t>
    <phoneticPr fontId="3" type="noConversion"/>
  </si>
  <si>
    <t>자살 사망률 및 연령표준화 사망률</t>
    <phoneticPr fontId="3" type="noConversion"/>
  </si>
  <si>
    <t>1. 의료수요</t>
    <phoneticPr fontId="3" type="noConversion"/>
  </si>
  <si>
    <t>2. 의료자원</t>
    <phoneticPr fontId="3" type="noConversion"/>
  </si>
  <si>
    <t>조산사</t>
  </si>
  <si>
    <t>의원</t>
  </si>
  <si>
    <t>계</t>
  </si>
  <si>
    <t>상급종합병원</t>
  </si>
  <si>
    <t>종합병원</t>
  </si>
  <si>
    <t>병원</t>
  </si>
  <si>
    <t>요양병원</t>
  </si>
  <si>
    <t>정신병원</t>
  </si>
  <si>
    <t>치과병원</t>
  </si>
  <si>
    <t>치과의원</t>
  </si>
  <si>
    <t>조산원</t>
  </si>
  <si>
    <t>보건소</t>
  </si>
  <si>
    <t>보건지소</t>
  </si>
  <si>
    <t>보건진료소</t>
  </si>
  <si>
    <t>보건의료원</t>
  </si>
  <si>
    <t>약국</t>
  </si>
  <si>
    <t>한의원</t>
  </si>
  <si>
    <t>단위: 개소 수</t>
    <phoneticPr fontId="3" type="noConversion"/>
  </si>
  <si>
    <t>지역별 종별 의사인력 현황</t>
    <phoneticPr fontId="3" type="noConversion"/>
  </si>
  <si>
    <t>의사</t>
    <phoneticPr fontId="3" type="noConversion"/>
  </si>
  <si>
    <t>치과의사</t>
    <phoneticPr fontId="3" type="noConversion"/>
  </si>
  <si>
    <t>한의사</t>
    <phoneticPr fontId="3" type="noConversion"/>
  </si>
  <si>
    <t>지역별 종별 기타의료인력 현황</t>
    <phoneticPr fontId="3" type="noConversion"/>
  </si>
  <si>
    <t>약사</t>
  </si>
  <si>
    <t>물리치료사</t>
  </si>
  <si>
    <t>작업치료사</t>
  </si>
  <si>
    <t>사회복지사</t>
  </si>
  <si>
    <t>지역별 종별 간호인력 현황</t>
    <phoneticPr fontId="3" type="noConversion"/>
  </si>
  <si>
    <t>간호사</t>
  </si>
  <si>
    <t>가정전문간호사</t>
  </si>
  <si>
    <t>보건전문간호사</t>
  </si>
  <si>
    <t>마취전문간호사</t>
  </si>
  <si>
    <t>정신전문간호사</t>
  </si>
  <si>
    <t>간호조무사</t>
  </si>
  <si>
    <t>한약사</t>
  </si>
  <si>
    <t>임상병리사</t>
  </si>
  <si>
    <t>방사선사</t>
  </si>
  <si>
    <t>치과기공사</t>
  </si>
  <si>
    <t>치과위생사</t>
  </si>
  <si>
    <t>보건의료정보관리사</t>
  </si>
  <si>
    <t>동위원소취급자(일반)</t>
  </si>
  <si>
    <t>동위원소취급자(특수)</t>
  </si>
  <si>
    <t>방사선취급감독자</t>
  </si>
  <si>
    <t>영양사</t>
  </si>
  <si>
    <t>조리사</t>
  </si>
  <si>
    <t>조혈모세포이식담당자</t>
  </si>
  <si>
    <t>안경사</t>
  </si>
  <si>
    <t>정신건강전문요원</t>
  </si>
  <si>
    <t>일반입원실</t>
  </si>
  <si>
    <t>정신과개방</t>
  </si>
  <si>
    <t>정신과폐쇄</t>
  </si>
  <si>
    <t>병실수 (실)</t>
  </si>
  <si>
    <t>병상수 (개)</t>
  </si>
  <si>
    <t>수술실</t>
  </si>
  <si>
    <t>회복실</t>
  </si>
  <si>
    <t>강내치료실</t>
  </si>
  <si>
    <t>방사선옥소입원치료실</t>
  </si>
  <si>
    <t>낮병동</t>
  </si>
  <si>
    <t>지역별 종별 특수의료장비현황</t>
    <phoneticPr fontId="3" type="noConversion"/>
  </si>
  <si>
    <t>일반엑스선촬영장치</t>
  </si>
  <si>
    <t>엑스선촬영,투시장치</t>
  </si>
  <si>
    <t>치과용방사선촬영장치</t>
  </si>
  <si>
    <t>치과방사선파노라마장치</t>
  </si>
  <si>
    <t>유방촬영용장치</t>
  </si>
  <si>
    <t>C-Arm형 엑스선장치</t>
  </si>
  <si>
    <t>전산화단층촬영장치</t>
  </si>
  <si>
    <t>콘 빔(Cone beam) CT</t>
  </si>
  <si>
    <t>골밀도검사기</t>
  </si>
  <si>
    <t>체외충격파쇄석기</t>
  </si>
  <si>
    <t>단위: 병실 수, 병상 수</t>
    <phoneticPr fontId="3" type="noConversion"/>
  </si>
  <si>
    <t>지역별 종별 정신과 입원실 현황</t>
    <phoneticPr fontId="3" type="noConversion"/>
  </si>
  <si>
    <t>전체 입원실</t>
    <phoneticPr fontId="3" type="noConversion"/>
  </si>
  <si>
    <t>지역별 입원실 병실병상 현황</t>
    <phoneticPr fontId="3" type="noConversion"/>
  </si>
  <si>
    <t>중환자실 병실병상 현황</t>
    <phoneticPr fontId="3" type="noConversion"/>
  </si>
  <si>
    <t>신생아실 병실 병상 현황</t>
    <phoneticPr fontId="3" type="noConversion"/>
  </si>
  <si>
    <t>분만실 병실병상 현황</t>
    <phoneticPr fontId="3" type="noConversion"/>
  </si>
  <si>
    <t>응급실 병실병상 현황</t>
    <phoneticPr fontId="3" type="noConversion"/>
  </si>
  <si>
    <t>수술실 회복실 병실병상 현황</t>
    <phoneticPr fontId="3" type="noConversion"/>
  </si>
  <si>
    <t>인공신장실 병실병상 현황</t>
    <phoneticPr fontId="3" type="noConversion"/>
  </si>
  <si>
    <t>물리치료실 병실병상 현황</t>
    <phoneticPr fontId="3" type="noConversion"/>
  </si>
  <si>
    <t>기타 특수진료실 병실병상 현황</t>
    <phoneticPr fontId="3" type="noConversion"/>
  </si>
  <si>
    <t>종별 의사인력 현황</t>
    <phoneticPr fontId="3" type="noConversion"/>
  </si>
  <si>
    <t>종별 간호인력 현황</t>
    <phoneticPr fontId="3" type="noConversion"/>
  </si>
  <si>
    <t>종별 기타의료인력 현황</t>
    <phoneticPr fontId="3" type="noConversion"/>
  </si>
  <si>
    <t>일반 입원실 병실병상 현황</t>
    <phoneticPr fontId="3" type="noConversion"/>
  </si>
  <si>
    <t>신생아실 병실병상 현황</t>
    <phoneticPr fontId="3" type="noConversion"/>
  </si>
  <si>
    <t>수술실 병실병상 현황</t>
    <phoneticPr fontId="3" type="noConversion"/>
  </si>
  <si>
    <t>정신과병동 종별 병실병상 현황</t>
    <phoneticPr fontId="3" type="noConversion"/>
  </si>
  <si>
    <t>병실 수, 병상 수</t>
    <phoneticPr fontId="3" type="noConversion"/>
  </si>
  <si>
    <t>개수</t>
    <phoneticPr fontId="3" type="noConversion"/>
  </si>
  <si>
    <t>개</t>
    <phoneticPr fontId="3" type="noConversion"/>
  </si>
  <si>
    <t>통계청, 국민건강보험공단 건강보험심사평가원, 건강보험통계</t>
    <phoneticPr fontId="3" type="noConversion"/>
  </si>
  <si>
    <t>단위: 개수</t>
    <phoneticPr fontId="3" type="noConversion"/>
  </si>
  <si>
    <t>CT 촬영장치 보유현황</t>
    <phoneticPr fontId="3" type="noConversion"/>
  </si>
  <si>
    <t>MRI 촬영장치 보유 현황</t>
    <phoneticPr fontId="3" type="noConversion"/>
  </si>
  <si>
    <t>혈관조영촬영장치 보유 현황</t>
    <phoneticPr fontId="3" type="noConversion"/>
  </si>
  <si>
    <t>핵의학(PET) 촬영장치 보유 현황</t>
    <phoneticPr fontId="3" type="noConversion"/>
  </si>
  <si>
    <t>기타 의료장비 보유 현황</t>
    <phoneticPr fontId="3" type="noConversion"/>
  </si>
  <si>
    <t>X-ray 촬영장치 보유 현황</t>
    <phoneticPr fontId="3" type="noConversion"/>
  </si>
  <si>
    <t>CT 촬영장치 보유 현황</t>
    <phoneticPr fontId="3" type="noConversion"/>
  </si>
  <si>
    <t>혈관조영 촬영장치 보유현황</t>
    <phoneticPr fontId="3" type="noConversion"/>
  </si>
  <si>
    <t>기타 의료장비 보유현황</t>
    <phoneticPr fontId="3" type="noConversion"/>
  </si>
  <si>
    <t>임신·출산</t>
    <phoneticPr fontId="3" type="noConversion"/>
  </si>
  <si>
    <t>장애인</t>
    <phoneticPr fontId="3" type="noConversion"/>
  </si>
  <si>
    <t>다문화</t>
    <phoneticPr fontId="3" type="noConversion"/>
  </si>
  <si>
    <t>병원급 의료기관 개소 현황</t>
    <phoneticPr fontId="3" type="noConversion"/>
  </si>
  <si>
    <t>공공보건의료기관 개소 현황</t>
    <phoneticPr fontId="3" type="noConversion"/>
  </si>
  <si>
    <t>의원급 의료기관 개소 현황</t>
    <phoneticPr fontId="3" type="noConversion"/>
  </si>
  <si>
    <t>약국 개소 현황</t>
    <phoneticPr fontId="3" type="noConversion"/>
  </si>
  <si>
    <t>인력</t>
    <phoneticPr fontId="3" type="noConversion"/>
  </si>
  <si>
    <t>병실병상</t>
    <phoneticPr fontId="3" type="noConversion"/>
  </si>
  <si>
    <t>3. 의료이용</t>
    <phoneticPr fontId="3" type="noConversion"/>
  </si>
  <si>
    <t>당뇨병 의료이용률</t>
    <phoneticPr fontId="3" type="noConversion"/>
  </si>
  <si>
    <t>분자: 당뇨 환자 수 / 분모: 건강보험 가입자 또는 의료급여수급권자 수</t>
    <phoneticPr fontId="3" type="noConversion"/>
  </si>
  <si>
    <t>1인가구비율(A÷B×100) (%)</t>
    <phoneticPr fontId="3" type="noConversion"/>
  </si>
  <si>
    <t>당뇨 환자 수(A)</t>
    <phoneticPr fontId="3" type="noConversion"/>
  </si>
  <si>
    <t>건강보험 가입자 및 의료급여 수급권자 수(B)</t>
    <phoneticPr fontId="3" type="noConversion"/>
  </si>
  <si>
    <t>당뇨병 의료이용률(A÷B×100) (%)</t>
    <phoneticPr fontId="3" type="noConversion"/>
  </si>
  <si>
    <t>공공데이터포털, 국민건강보험공단, 당뇨병 의료이용률</t>
    <phoneticPr fontId="3" type="noConversion"/>
  </si>
  <si>
    <t>고혈압 의료이용률</t>
    <phoneticPr fontId="3" type="noConversion"/>
  </si>
  <si>
    <t>분자: 고혈압 환자 수 / 분모: 건강보험 가입자 또는 의료급여수급권자 수</t>
    <phoneticPr fontId="3" type="noConversion"/>
  </si>
  <si>
    <t>공공데이터포털, 국민건강보험공단, 고혈압 의료이용률</t>
    <phoneticPr fontId="3" type="noConversion"/>
  </si>
  <si>
    <t>고혈압 의료이용률(A÷B×100) (%)</t>
    <phoneticPr fontId="3" type="noConversion"/>
  </si>
  <si>
    <t>고혈압 환자 수(A)</t>
    <phoneticPr fontId="3" type="noConversion"/>
  </si>
  <si>
    <t>이상지질혈증 의료이용률</t>
    <phoneticPr fontId="3" type="noConversion"/>
  </si>
  <si>
    <t>분자: 이상지질혈증 환자 수 / 분모: 건강보험 가입자 또는 의료급여수급권자 수</t>
    <phoneticPr fontId="3" type="noConversion"/>
  </si>
  <si>
    <t>공공데이터포털, 국민건강보험공단, 이상지질혈증 의료이용률</t>
    <phoneticPr fontId="3" type="noConversion"/>
  </si>
  <si>
    <t>이상지질혈증 의료이용률(A÷B×100) (%)</t>
    <phoneticPr fontId="3" type="noConversion"/>
  </si>
  <si>
    <t>이상지질혈증 환자 수(A)</t>
    <phoneticPr fontId="3" type="noConversion"/>
  </si>
  <si>
    <t>치매의료이용률</t>
    <phoneticPr fontId="3" type="noConversion"/>
  </si>
  <si>
    <t>치매 의료이용률</t>
    <phoneticPr fontId="3" type="noConversion"/>
  </si>
  <si>
    <t>치매 의료이용률(A÷B×100) (%)</t>
    <phoneticPr fontId="3" type="noConversion"/>
  </si>
  <si>
    <t>치매 환자 수(A)</t>
    <phoneticPr fontId="3" type="noConversion"/>
  </si>
  <si>
    <t>공공데이터포털, 국민건강보험공단, 치매 의료이용률</t>
    <phoneticPr fontId="3" type="noConversion"/>
  </si>
  <si>
    <t>분자: 치매 환자 수 / 분모: 건강보험 가입자 또는 의료급여수급권자 수</t>
    <phoneticPr fontId="3" type="noConversion"/>
  </si>
  <si>
    <t>분자: 6대 암 검진 중 하나 이상의 암 검진 수검자 수 / 분모: 6대 암 검진 중 하나 이상의 암 검진 대상자 수</t>
    <phoneticPr fontId="3" type="noConversion"/>
  </si>
  <si>
    <t>암검진 통합 수검률</t>
    <phoneticPr fontId="3" type="noConversion"/>
  </si>
  <si>
    <t>공공데이터포털, 국민건강보험공단, 암검진통합수검률</t>
    <phoneticPr fontId="3" type="noConversion"/>
  </si>
  <si>
    <t>6대 암검진 수검자 수(A)</t>
    <phoneticPr fontId="3" type="noConversion"/>
  </si>
  <si>
    <t>6대 암검진 대상자 수(B)</t>
    <phoneticPr fontId="3" type="noConversion"/>
  </si>
  <si>
    <t>암검진 통합 수검률(A÷B×100) (%)</t>
    <phoneticPr fontId="3" type="noConversion"/>
  </si>
  <si>
    <t>일반건강검진 수검률</t>
    <phoneticPr fontId="3" type="noConversion"/>
  </si>
  <si>
    <t>건강검진 수검률(A÷B×100) (%)</t>
    <phoneticPr fontId="3" type="noConversion"/>
  </si>
  <si>
    <t>건강검진 수검자 수(A)</t>
    <phoneticPr fontId="3" type="noConversion"/>
  </si>
  <si>
    <t>건강검진 대상자 수(B)</t>
    <phoneticPr fontId="3" type="noConversion"/>
  </si>
  <si>
    <t>일반 건강검진 수검률</t>
    <phoneticPr fontId="3" type="noConversion"/>
  </si>
  <si>
    <t>분자: 건강검진 수검자 수 / 분모: 건강검진 대상자 수</t>
    <phoneticPr fontId="3" type="noConversion"/>
  </si>
  <si>
    <t>통계청, 국민건강보험공단, 건강검진통계</t>
    <phoneticPr fontId="3" type="noConversion"/>
  </si>
  <si>
    <t>통계청, 국민건강보험공단, 건강보험통계</t>
    <phoneticPr fontId="3" type="noConversion"/>
  </si>
  <si>
    <t>관내 외래 진료 현황</t>
    <phoneticPr fontId="3" type="noConversion"/>
  </si>
  <si>
    <t>명, 일, 천원</t>
    <phoneticPr fontId="3" type="noConversion"/>
  </si>
  <si>
    <t>통계청, 국민건강보험공단, 지역별의료이용통계</t>
    <phoneticPr fontId="3" type="noConversion"/>
  </si>
  <si>
    <t>진료실 인원수</t>
    <phoneticPr fontId="3" type="noConversion"/>
  </si>
  <si>
    <t>단위: 명, 일, 천원</t>
    <phoneticPr fontId="3" type="noConversion"/>
  </si>
  <si>
    <t>입내원일수</t>
    <phoneticPr fontId="3" type="noConversion"/>
  </si>
  <si>
    <t>요양급여일수</t>
    <phoneticPr fontId="3" type="noConversion"/>
  </si>
  <si>
    <t>진료비</t>
    <phoneticPr fontId="3" type="noConversion"/>
  </si>
  <si>
    <t>급여비</t>
    <phoneticPr fontId="3" type="noConversion"/>
  </si>
  <si>
    <t>관외 외래 진료 현황</t>
    <phoneticPr fontId="3" type="noConversion"/>
  </si>
  <si>
    <t>관외 입원 진료 현황</t>
    <phoneticPr fontId="3" type="noConversion"/>
  </si>
  <si>
    <t>관내 진료 현황</t>
    <phoneticPr fontId="3" type="noConversion"/>
  </si>
  <si>
    <t>관내 입원 진료 현황</t>
    <phoneticPr fontId="3" type="noConversion"/>
  </si>
  <si>
    <t>관내 진료 현황 - 전체</t>
    <phoneticPr fontId="3" type="noConversion"/>
  </si>
  <si>
    <t>고혈압(I10~I15) 진료현황</t>
    <phoneticPr fontId="3" type="noConversion"/>
  </si>
  <si>
    <t>당뇨(E10~E14) 진료현황</t>
    <phoneticPr fontId="3" type="noConversion"/>
  </si>
  <si>
    <t>관절염(M00~M19,M22~M25) 진료현황</t>
    <phoneticPr fontId="3" type="noConversion"/>
  </si>
  <si>
    <t>정신질환(F00~F99) 진료현황</t>
    <phoneticPr fontId="3" type="noConversion"/>
  </si>
  <si>
    <t>위암(C16) 진료현황</t>
    <phoneticPr fontId="3" type="noConversion"/>
  </si>
  <si>
    <t>간암(C22) 진료현황</t>
    <phoneticPr fontId="3" type="noConversion"/>
  </si>
  <si>
    <t>대장암(C18~C20) 진료현황</t>
    <phoneticPr fontId="3" type="noConversion"/>
  </si>
  <si>
    <t>유방암(C50) 진료현황</t>
    <phoneticPr fontId="3" type="noConversion"/>
  </si>
  <si>
    <t>자궁경부암(C53) 진료현황</t>
    <phoneticPr fontId="3" type="noConversion"/>
  </si>
  <si>
    <t>폐암(C33~C34) 진료현황</t>
    <phoneticPr fontId="3" type="noConversion"/>
  </si>
  <si>
    <t>관내 진료 현황 - 입원</t>
    <phoneticPr fontId="3" type="noConversion"/>
  </si>
  <si>
    <t>관내 진료 현황 - 외래</t>
    <phoneticPr fontId="3" type="noConversion"/>
  </si>
  <si>
    <t>관외 진료 현황 - 전체</t>
    <phoneticPr fontId="3" type="noConversion"/>
  </si>
  <si>
    <t>관외 진료 현황 - 입원</t>
    <phoneticPr fontId="3" type="noConversion"/>
  </si>
  <si>
    <t>관외 진료 현황 - 외래</t>
    <phoneticPr fontId="3" type="noConversion"/>
  </si>
  <si>
    <t xml:space="preserve">고혈압(I10~I15) 진료현황	</t>
    <phoneticPr fontId="3" type="noConversion"/>
  </si>
  <si>
    <t xml:space="preserve">당뇨(E10~E14) 진료현황	</t>
    <phoneticPr fontId="3" type="noConversion"/>
  </si>
  <si>
    <t xml:space="preserve">관절염(M00~M19,M22~M25) 진료현황	</t>
    <phoneticPr fontId="3" type="noConversion"/>
  </si>
  <si>
    <t xml:space="preserve">정신질환(F00~F99) 진료현황	</t>
    <phoneticPr fontId="3" type="noConversion"/>
  </si>
  <si>
    <t xml:space="preserve">위암(C16) 진료현황	</t>
    <phoneticPr fontId="3" type="noConversion"/>
  </si>
  <si>
    <t xml:space="preserve">대장암(C18~C20) 진료현황	</t>
    <phoneticPr fontId="3" type="noConversion"/>
  </si>
  <si>
    <t xml:space="preserve">유방암(C50) 진료현황	</t>
    <phoneticPr fontId="3" type="noConversion"/>
  </si>
  <si>
    <t>입원/외래</t>
    <phoneticPr fontId="3" type="noConversion"/>
  </si>
  <si>
    <t>26년 사업지침 기준</t>
    <phoneticPr fontId="3" type="noConversion"/>
  </si>
  <si>
    <t>A등급</t>
    <phoneticPr fontId="3" type="noConversion"/>
  </si>
  <si>
    <t>B등급</t>
    <phoneticPr fontId="3" type="noConversion"/>
  </si>
  <si>
    <t>C등급</t>
    <phoneticPr fontId="3" type="noConversion"/>
  </si>
  <si>
    <t>O</t>
    <phoneticPr fontId="3" type="noConversion"/>
  </si>
  <si>
    <t>소아청소년취약지</t>
    <phoneticPr fontId="3" type="noConversion"/>
  </si>
  <si>
    <t>응급의료분야 의료취약지 지정 기준(2024.12.30. / 3년마다 재지정)</t>
    <phoneticPr fontId="3" type="noConversion"/>
  </si>
  <si>
    <t>높은 혈압 해당 자 (명)</t>
    <phoneticPr fontId="3" type="noConversion"/>
  </si>
  <si>
    <t>비율 (%)</t>
    <phoneticPr fontId="3" type="noConversion"/>
  </si>
  <si>
    <t>건강검진 수검자 수 (명)</t>
    <phoneticPr fontId="3" type="noConversion"/>
  </si>
  <si>
    <t>건강검진 상 대사증후군 위험요인 현황 - ① 복부비만</t>
    <phoneticPr fontId="3" type="noConversion"/>
  </si>
  <si>
    <t>건강검진 상 대사증후군 위험요인 현황 - ② 높은 혈압</t>
    <phoneticPr fontId="3" type="noConversion"/>
  </si>
  <si>
    <t>건강검진 상 대사증후군 위험요인 현황 - ③ 높은 혈당</t>
    <phoneticPr fontId="3" type="noConversion"/>
  </si>
  <si>
    <t>건강검진 상 대사증후군 위험요인 현황 - ④ 고중성지방혈증</t>
    <phoneticPr fontId="3" type="noConversion"/>
  </si>
  <si>
    <t>건강검진 상 대사증후군 위험요인 현황 - ⑤ 낮은 HDL 콜레스테롤혈증</t>
    <phoneticPr fontId="3" type="noConversion"/>
  </si>
  <si>
    <t>대사증후군</t>
    <phoneticPr fontId="3" type="noConversion"/>
  </si>
  <si>
    <t>정신</t>
    <phoneticPr fontId="3" type="noConversion"/>
  </si>
  <si>
    <t>의료취약지</t>
    <phoneticPr fontId="3" type="noConversion"/>
  </si>
  <si>
    <t>건강검진 상 대사증후군 위험요인 - ① 복부비만</t>
    <phoneticPr fontId="3" type="noConversion"/>
  </si>
  <si>
    <t>건강검진 상 대사증후군 위험요인 - ② 높은 혈압</t>
    <phoneticPr fontId="3" type="noConversion"/>
  </si>
  <si>
    <t>건강검진 상 대사증후군 위험요인 - ③ 높은 혈당</t>
    <phoneticPr fontId="3" type="noConversion"/>
  </si>
  <si>
    <t>건강검진 상 대사증후군 위험요인 - ④ 고중성지방혈증</t>
    <phoneticPr fontId="3" type="noConversion"/>
  </si>
  <si>
    <t>건강검진 상 대사증후군 위험요인 - ⑤ 낮은 HDL 콜레스테롤 혈증</t>
    <phoneticPr fontId="3" type="noConversion"/>
  </si>
  <si>
    <t>영유아 건강검진 수검률</t>
    <phoneticPr fontId="3" type="noConversion"/>
  </si>
  <si>
    <t>분자: 영유아 건강검진 수검자 수 / 분모: 영유아 건강검진 대상자 수</t>
    <phoneticPr fontId="3" type="noConversion"/>
  </si>
  <si>
    <t>영유아 건강검진 수검률(A÷B×100) (%)</t>
    <phoneticPr fontId="3" type="noConversion"/>
  </si>
  <si>
    <t>영유아 건강검진 수검자 수(A)</t>
    <phoneticPr fontId="3" type="noConversion"/>
  </si>
  <si>
    <t>영유아 건강검진 대상자 수(B)</t>
    <phoneticPr fontId="3" type="noConversion"/>
  </si>
  <si>
    <t>현재흡연율</t>
    <phoneticPr fontId="3" type="noConversion"/>
  </si>
  <si>
    <t>직장실내 간접흡연 노출률</t>
    <phoneticPr fontId="3" type="noConversion"/>
  </si>
  <si>
    <t>담배제품 현재 미사용자 대상</t>
    <phoneticPr fontId="3" type="noConversion"/>
  </si>
  <si>
    <t>중강도 이상 신체활동 실천율</t>
    <phoneticPr fontId="3" type="noConversion"/>
  </si>
  <si>
    <t>우울증상 유병률</t>
    <phoneticPr fontId="3" type="noConversion"/>
  </si>
  <si>
    <t>연간 미충족 의료율(병의원)</t>
    <phoneticPr fontId="3" type="noConversion"/>
  </si>
  <si>
    <t>스트레스 인지율</t>
    <phoneticPr fontId="3" type="noConversion"/>
  </si>
  <si>
    <t>심근경색증 초기증상 인지율</t>
    <phoneticPr fontId="3" type="noConversion"/>
  </si>
  <si>
    <t>뇌졸중(중풍) 조기증상 인지율</t>
    <phoneticPr fontId="3" type="noConversion"/>
  </si>
  <si>
    <t>걷기 실천율</t>
    <phoneticPr fontId="3" type="noConversion"/>
  </si>
  <si>
    <t>건강생활 실천율</t>
    <phoneticPr fontId="3" type="noConversion"/>
  </si>
  <si>
    <t>고위험음주율</t>
    <phoneticPr fontId="3" type="noConversion"/>
  </si>
  <si>
    <t>폐암 사망률 및 연령표준화 사망률</t>
    <phoneticPr fontId="3" type="noConversion"/>
  </si>
  <si>
    <t>위암 사망률 및 연령표준화 사망률</t>
    <phoneticPr fontId="3" type="noConversion"/>
  </si>
  <si>
    <t>간암 사망률 및 연령표준화 사망률</t>
    <phoneticPr fontId="3" type="noConversion"/>
  </si>
  <si>
    <t>유방암 사망률 및 연령표준화 사망률</t>
    <phoneticPr fontId="3" type="noConversion"/>
  </si>
  <si>
    <t>5. 건강결과</t>
    <phoneticPr fontId="3" type="noConversion"/>
  </si>
  <si>
    <t>미충족의료율</t>
    <phoneticPr fontId="3" type="noConversion"/>
  </si>
  <si>
    <t>지역사회건강조사</t>
    <phoneticPr fontId="3" type="noConversion"/>
  </si>
  <si>
    <t>조율</t>
    <phoneticPr fontId="3" type="noConversion"/>
  </si>
  <si>
    <t>표준화율</t>
    <phoneticPr fontId="3" type="noConversion"/>
  </si>
  <si>
    <t>응답자 수</t>
    <phoneticPr fontId="3" type="noConversion"/>
  </si>
  <si>
    <t>건강관리</t>
    <phoneticPr fontId="3" type="noConversion"/>
  </si>
  <si>
    <t>통계청, 질병관리청, 지역사회건강조사</t>
    <phoneticPr fontId="3" type="noConversion"/>
  </si>
  <si>
    <t>응답자수 (명)</t>
    <phoneticPr fontId="3" type="noConversion"/>
  </si>
  <si>
    <t>조율(%)</t>
    <phoneticPr fontId="3" type="noConversion"/>
  </si>
  <si>
    <t>표준화율(%)</t>
    <phoneticPr fontId="3" type="noConversion"/>
  </si>
  <si>
    <t>폐암(C33-C34) 사망률 및 연령표준화 사망률</t>
    <phoneticPr fontId="3" type="noConversion"/>
  </si>
  <si>
    <t>위암(C16) 사망률 및 연령표준화 사망률</t>
    <phoneticPr fontId="3" type="noConversion"/>
  </si>
  <si>
    <t>간암(C22) 사망률 및 연령표준화 사망률</t>
    <phoneticPr fontId="3" type="noConversion"/>
  </si>
  <si>
    <t>유방암(C50) 사망률 및 연령표준화 사망률</t>
    <phoneticPr fontId="3" type="noConversion"/>
  </si>
  <si>
    <t>-</t>
  </si>
  <si>
    <t>폐암(C33~C34)</t>
    <phoneticPr fontId="3" type="noConversion"/>
  </si>
  <si>
    <t>위암(C16)</t>
    <phoneticPr fontId="3" type="noConversion"/>
  </si>
  <si>
    <t>간암(C22)</t>
    <phoneticPr fontId="3" type="noConversion"/>
  </si>
  <si>
    <t>유방암(C50)</t>
    <phoneticPr fontId="3" type="noConversion"/>
  </si>
  <si>
    <t>단위: 명, %, 인구 십만명 당 명</t>
    <phoneticPr fontId="3" type="noConversion"/>
  </si>
  <si>
    <t>명, %, 인구 십만명 당 명</t>
    <phoneticPr fontId="3" type="noConversion"/>
  </si>
  <si>
    <t>고혈압(I10~I15)</t>
    <phoneticPr fontId="3" type="noConversion"/>
  </si>
  <si>
    <t>당뇨(E10~E14)</t>
    <phoneticPr fontId="3" type="noConversion"/>
  </si>
  <si>
    <t>관절염(M00~M19,M22~M25)</t>
    <phoneticPr fontId="3" type="noConversion"/>
  </si>
  <si>
    <t>정신질환(F00~F99)</t>
    <phoneticPr fontId="3" type="noConversion"/>
  </si>
  <si>
    <t>대장암(C18~C20)</t>
    <phoneticPr fontId="3" type="noConversion"/>
  </si>
  <si>
    <t xml:space="preserve">간암(C22) </t>
    <phoneticPr fontId="3" type="noConversion"/>
  </si>
  <si>
    <t xml:space="preserve">유방암(C50) </t>
    <phoneticPr fontId="3" type="noConversion"/>
  </si>
  <si>
    <t>자궁경부암(C53)</t>
    <phoneticPr fontId="3" type="noConversion"/>
  </si>
  <si>
    <t>o</t>
    <phoneticPr fontId="3" type="noConversion"/>
  </si>
  <si>
    <t>미충족 의료율</t>
    <phoneticPr fontId="3" type="noConversion"/>
  </si>
  <si>
    <t>공공데이터포털, 국민건강보험공단, 영유아건강검진수검률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</si>
</sst>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#,##0.000"/>
    <numFmt numFmtId="177" formatCode="#,##0.0"/>
    <numFmt numFmtId="178" formatCode="#,##0_ "/>
    <numFmt numFmtId="179" formatCode="0.00_);[Red]\(0.00\)"/>
    <numFmt numFmtId="180" formatCode="0.0_ "/>
    <numFmt numFmtId="181" formatCode="0.00_ "/>
    <numFmt numFmtId="182" formatCode="#,##0_);[Red]\(#,##0\)"/>
    <numFmt numFmtId="183" formatCode="0.0_);[Red]\(0.0\)"/>
    <numFmt numFmtId="184" formatCode="0_ "/>
  </numFmts>
  <fonts count="20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rgb="FF000000"/>
      <name val="맑은 고딕"/>
      <family val="3"/>
      <charset val="129"/>
    </font>
    <font>
      <sz val="8"/>
      <name val="맑은 고딕"/>
      <family val="2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b/>
      <sz val="18"/>
      <color rgb="FF000000"/>
      <name val="맑은 고딕"/>
      <family val="3"/>
      <charset val="129"/>
    </font>
    <font>
      <sz val="11"/>
      <color indexed="8"/>
      <name val="맑은 고딕"/>
      <family val="2"/>
      <scheme val="minor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  <font>
      <sz val="8"/>
      <name val="맑은 고딕"/>
      <family val="3"/>
      <charset val="129"/>
      <scheme val="minor"/>
    </font>
    <font>
      <sz val="11"/>
      <color theme="1"/>
      <name val="맑은 고딕"/>
      <family val="2"/>
      <scheme val="minor"/>
    </font>
    <font>
      <b/>
      <sz val="11"/>
      <color theme="1"/>
      <name val="맑은 고딕"/>
      <family val="3"/>
      <charset val="129"/>
      <scheme val="minor"/>
    </font>
    <font>
      <b/>
      <sz val="11"/>
      <color indexed="8"/>
      <name val="맑은 고딕"/>
      <family val="3"/>
      <charset val="129"/>
      <scheme val="minor"/>
    </font>
    <font>
      <b/>
      <sz val="20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</font>
    <font>
      <b/>
      <sz val="11"/>
      <color theme="1"/>
      <name val="맑은 고딕"/>
      <family val="2"/>
      <charset val="129"/>
      <scheme val="minor"/>
    </font>
    <font>
      <b/>
      <sz val="11"/>
      <name val="Century Gothic"/>
      <family val="2"/>
    </font>
    <font>
      <b/>
      <sz val="11"/>
      <name val="맑은 고딕"/>
      <family val="3"/>
      <charset val="129"/>
    </font>
  </fonts>
  <fills count="9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2" tint="-9.9978637043366805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9">
    <xf numFmtId="0" fontId="0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12" fillId="0" borderId="0"/>
    <xf numFmtId="0" fontId="8" fillId="0" borderId="0">
      <alignment vertical="center"/>
    </xf>
    <xf numFmtId="0" fontId="1" fillId="0" borderId="0">
      <alignment vertical="center"/>
    </xf>
    <xf numFmtId="0" fontId="1" fillId="5" borderId="0" applyNumberFormat="0" applyBorder="0" applyAlignment="0" applyProtection="0">
      <alignment vertical="center"/>
    </xf>
  </cellStyleXfs>
  <cellXfs count="158">
    <xf numFmtId="0" fontId="0" fillId="0" borderId="0" xfId="0">
      <alignment vertical="center"/>
    </xf>
    <xf numFmtId="0" fontId="0" fillId="0" borderId="1" xfId="0" applyBorder="1">
      <alignment vertical="center"/>
    </xf>
    <xf numFmtId="3" fontId="0" fillId="0" borderId="1" xfId="0" applyNumberFormat="1" applyBorder="1" applyAlignment="1">
      <alignment horizontal="right"/>
    </xf>
    <xf numFmtId="176" fontId="0" fillId="0" borderId="1" xfId="0" applyNumberFormat="1" applyBorder="1" applyAlignment="1">
      <alignment horizontal="right"/>
    </xf>
    <xf numFmtId="177" fontId="0" fillId="0" borderId="1" xfId="0" applyNumberFormat="1" applyBorder="1" applyAlignment="1">
      <alignment horizontal="right"/>
    </xf>
    <xf numFmtId="0" fontId="5" fillId="3" borderId="1" xfId="0" applyFont="1" applyFill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8" fillId="0" borderId="0" xfId="4">
      <alignment vertical="center"/>
    </xf>
    <xf numFmtId="0" fontId="4" fillId="4" borderId="1" xfId="0" applyFont="1" applyFill="1" applyBorder="1" applyAlignment="1">
      <alignment horizontal="center" vertical="center"/>
    </xf>
    <xf numFmtId="0" fontId="6" fillId="3" borderId="1" xfId="2" applyFont="1" applyFill="1" applyBorder="1" applyAlignment="1">
      <alignment horizontal="justify" vertical="center" wrapText="1"/>
    </xf>
    <xf numFmtId="0" fontId="2" fillId="3" borderId="1" xfId="1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2" applyFont="1" applyFill="1" applyBorder="1" applyAlignment="1">
      <alignment horizontal="justify" vertical="center" wrapText="1"/>
    </xf>
    <xf numFmtId="0" fontId="0" fillId="0" borderId="1" xfId="0" applyFill="1" applyBorder="1" applyAlignment="1">
      <alignment horizontal="center" vertical="center" wrapText="1"/>
    </xf>
    <xf numFmtId="3" fontId="0" fillId="0" borderId="1" xfId="0" applyNumberFormat="1" applyBorder="1" applyAlignment="1">
      <alignment horizontal="right" vertical="center"/>
    </xf>
    <xf numFmtId="0" fontId="0" fillId="0" borderId="1" xfId="0" applyNumberForma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4" fillId="0" borderId="1" xfId="0" applyFont="1" applyBorder="1" applyAlignment="1">
      <alignment horizontal="right" vertical="center"/>
    </xf>
    <xf numFmtId="0" fontId="14" fillId="0" borderId="1" xfId="0" applyFont="1" applyBorder="1" applyAlignment="1">
      <alignment horizontal="center" vertical="center"/>
    </xf>
    <xf numFmtId="0" fontId="13" fillId="0" borderId="1" xfId="8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3" fontId="0" fillId="0" borderId="1" xfId="0" applyNumberFormat="1" applyBorder="1" applyAlignment="1">
      <alignment vertical="center"/>
    </xf>
    <xf numFmtId="0" fontId="0" fillId="6" borderId="1" xfId="0" applyFill="1" applyBorder="1" applyAlignment="1">
      <alignment vertical="center"/>
    </xf>
    <xf numFmtId="4" fontId="0" fillId="0" borderId="1" xfId="0" applyNumberFormat="1" applyBorder="1" applyAlignment="1">
      <alignment horizontal="right"/>
    </xf>
    <xf numFmtId="179" fontId="0" fillId="0" borderId="1" xfId="0" applyNumberFormat="1" applyBorder="1" applyAlignment="1">
      <alignment horizontal="right"/>
    </xf>
    <xf numFmtId="0" fontId="13" fillId="6" borderId="1" xfId="0" applyFont="1" applyFill="1" applyBorder="1" applyAlignment="1">
      <alignment horizontal="center" vertical="center"/>
    </xf>
    <xf numFmtId="177" fontId="0" fillId="0" borderId="1" xfId="0" applyNumberFormat="1" applyBorder="1" applyAlignment="1">
      <alignment vertical="center"/>
    </xf>
    <xf numFmtId="178" fontId="0" fillId="0" borderId="1" xfId="0" applyNumberFormat="1" applyBorder="1" applyAlignment="1">
      <alignment horizontal="right" vertical="center"/>
    </xf>
    <xf numFmtId="10" fontId="0" fillId="0" borderId="1" xfId="0" applyNumberFormat="1" applyBorder="1" applyAlignment="1">
      <alignment horizontal="right" vertical="center"/>
    </xf>
    <xf numFmtId="180" fontId="5" fillId="0" borderId="1" xfId="0" applyNumberFormat="1" applyFont="1" applyBorder="1" applyAlignment="1">
      <alignment vertical="center"/>
    </xf>
    <xf numFmtId="3" fontId="0" fillId="0" borderId="1" xfId="0" applyNumberFormat="1" applyBorder="1" applyAlignment="1"/>
    <xf numFmtId="177" fontId="0" fillId="0" borderId="1" xfId="0" applyNumberFormat="1" applyBorder="1" applyAlignment="1"/>
    <xf numFmtId="0" fontId="13" fillId="0" borderId="1" xfId="8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3" fillId="6" borderId="1" xfId="0" applyFont="1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6" borderId="6" xfId="0" applyFill="1" applyBorder="1" applyAlignment="1">
      <alignment horizontal="center" vertical="center"/>
    </xf>
    <xf numFmtId="0" fontId="13" fillId="0" borderId="1" xfId="8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3" fillId="6" borderId="1" xfId="0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15" fillId="6" borderId="5" xfId="0" applyFont="1" applyFill="1" applyBorder="1" applyAlignment="1">
      <alignment vertical="center"/>
    </xf>
    <xf numFmtId="0" fontId="13" fillId="6" borderId="4" xfId="0" applyFont="1" applyFill="1" applyBorder="1" applyAlignment="1">
      <alignment horizontal="center" vertical="center"/>
    </xf>
    <xf numFmtId="3" fontId="0" fillId="0" borderId="4" xfId="0" applyNumberFormat="1" applyBorder="1" applyAlignment="1">
      <alignment vertical="center"/>
    </xf>
    <xf numFmtId="180" fontId="5" fillId="0" borderId="1" xfId="0" applyNumberFormat="1" applyFont="1" applyBorder="1" applyAlignment="1">
      <alignment horizontal="center" vertical="center"/>
    </xf>
    <xf numFmtId="178" fontId="0" fillId="0" borderId="1" xfId="0" applyNumberFormat="1" applyBorder="1">
      <alignment vertical="center"/>
    </xf>
    <xf numFmtId="0" fontId="1" fillId="0" borderId="0" xfId="3">
      <alignment vertical="center"/>
    </xf>
    <xf numFmtId="3" fontId="0" fillId="0" borderId="1" xfId="0" applyNumberFormat="1" applyBorder="1">
      <alignment vertical="center"/>
    </xf>
    <xf numFmtId="3" fontId="16" fillId="0" borderId="1" xfId="0" applyNumberFormat="1" applyFont="1" applyBorder="1" applyAlignment="1">
      <alignment horizontal="right"/>
    </xf>
    <xf numFmtId="3" fontId="16" fillId="0" borderId="1" xfId="0" applyNumberFormat="1" applyFont="1" applyBorder="1">
      <alignment vertical="center"/>
    </xf>
    <xf numFmtId="0" fontId="16" fillId="0" borderId="1" xfId="0" applyFont="1" applyBorder="1">
      <alignment vertical="center"/>
    </xf>
    <xf numFmtId="3" fontId="16" fillId="7" borderId="1" xfId="0" applyNumberFormat="1" applyFont="1" applyFill="1" applyBorder="1" applyAlignment="1">
      <alignment horizontal="right" vertical="center" wrapText="1"/>
    </xf>
    <xf numFmtId="178" fontId="5" fillId="0" borderId="1" xfId="0" applyNumberFormat="1" applyFont="1" applyBorder="1" applyAlignment="1">
      <alignment horizontal="center" vertical="center"/>
    </xf>
    <xf numFmtId="0" fontId="14" fillId="8" borderId="1" xfId="4" applyFont="1" applyFill="1" applyBorder="1" applyAlignment="1">
      <alignment horizontal="center" vertical="center"/>
    </xf>
    <xf numFmtId="181" fontId="0" fillId="0" borderId="1" xfId="0" applyNumberFormat="1" applyBorder="1" applyAlignment="1">
      <alignment horizontal="center" vertical="center"/>
    </xf>
    <xf numFmtId="0" fontId="0" fillId="6" borderId="5" xfId="0" applyFill="1" applyBorder="1" applyAlignment="1">
      <alignment horizontal="center" vertical="center"/>
    </xf>
    <xf numFmtId="0" fontId="0" fillId="6" borderId="5" xfId="0" applyFill="1" applyBorder="1" applyAlignment="1">
      <alignment vertical="center"/>
    </xf>
    <xf numFmtId="177" fontId="0" fillId="0" borderId="1" xfId="0" applyNumberFormat="1" applyBorder="1" applyAlignment="1">
      <alignment horizontal="right" vertical="center"/>
    </xf>
    <xf numFmtId="3" fontId="0" fillId="0" borderId="14" xfId="0" applyNumberFormat="1" applyBorder="1" applyAlignment="1">
      <alignment vertical="center"/>
    </xf>
    <xf numFmtId="0" fontId="13" fillId="0" borderId="1" xfId="8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6" borderId="5" xfId="0" applyFill="1" applyBorder="1" applyAlignment="1">
      <alignment horizontal="center" vertical="center"/>
    </xf>
    <xf numFmtId="0" fontId="13" fillId="6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182" fontId="0" fillId="0" borderId="1" xfId="0" applyNumberFormat="1" applyBorder="1" applyAlignment="1">
      <alignment vertical="center"/>
    </xf>
    <xf numFmtId="0" fontId="18" fillId="8" borderId="1" xfId="0" applyFont="1" applyFill="1" applyBorder="1" applyAlignment="1">
      <alignment horizontal="center" vertical="center"/>
    </xf>
    <xf numFmtId="182" fontId="0" fillId="0" borderId="1" xfId="0" applyNumberFormat="1" applyBorder="1">
      <alignment vertical="center"/>
    </xf>
    <xf numFmtId="0" fontId="19" fillId="8" borderId="1" xfId="0" applyFont="1" applyFill="1" applyBorder="1" applyAlignment="1">
      <alignment horizontal="center" vertical="center"/>
    </xf>
    <xf numFmtId="182" fontId="5" fillId="0" borderId="1" xfId="0" applyNumberFormat="1" applyFont="1" applyBorder="1">
      <alignment vertical="center"/>
    </xf>
    <xf numFmtId="182" fontId="6" fillId="0" borderId="1" xfId="0" applyNumberFormat="1" applyFont="1" applyBorder="1" applyAlignment="1"/>
    <xf numFmtId="182" fontId="6" fillId="0" borderId="1" xfId="0" applyNumberFormat="1" applyFont="1" applyBorder="1" applyAlignment="1">
      <alignment horizontal="right" vertical="justify"/>
    </xf>
    <xf numFmtId="3" fontId="5" fillId="0" borderId="1" xfId="0" applyNumberFormat="1" applyFont="1" applyBorder="1" applyAlignment="1">
      <alignment vertical="center"/>
    </xf>
    <xf numFmtId="3" fontId="6" fillId="0" borderId="1" xfId="0" applyNumberFormat="1" applyFont="1" applyBorder="1" applyAlignment="1">
      <alignment horizontal="right" vertical="center"/>
    </xf>
    <xf numFmtId="3" fontId="6" fillId="0" borderId="1" xfId="0" applyNumberFormat="1" applyFont="1" applyBorder="1" applyAlignment="1">
      <alignment vertical="center"/>
    </xf>
    <xf numFmtId="0" fontId="13" fillId="8" borderId="1" xfId="0" applyFont="1" applyFill="1" applyBorder="1" applyAlignment="1">
      <alignment horizontal="center"/>
    </xf>
    <xf numFmtId="0" fontId="0" fillId="8" borderId="1" xfId="0" applyFill="1" applyBorder="1" applyAlignment="1">
      <alignment horizontal="center" vertical="center"/>
    </xf>
    <xf numFmtId="0" fontId="17" fillId="8" borderId="1" xfId="0" applyFont="1" applyFill="1" applyBorder="1" applyAlignment="1">
      <alignment horizontal="center" vertical="center"/>
    </xf>
    <xf numFmtId="0" fontId="13" fillId="8" borderId="1" xfId="0" applyFont="1" applyFill="1" applyBorder="1" applyAlignment="1">
      <alignment horizontal="center" vertical="center"/>
    </xf>
    <xf numFmtId="0" fontId="13" fillId="8" borderId="3" xfId="0" applyFont="1" applyFill="1" applyBorder="1" applyAlignment="1">
      <alignment horizontal="center" vertical="center"/>
    </xf>
    <xf numFmtId="183" fontId="0" fillId="0" borderId="1" xfId="0" applyNumberFormat="1" applyBorder="1" applyAlignment="1">
      <alignment vertical="center"/>
    </xf>
    <xf numFmtId="183" fontId="0" fillId="0" borderId="1" xfId="0" applyNumberFormat="1" applyBorder="1">
      <alignment vertical="center"/>
    </xf>
    <xf numFmtId="180" fontId="0" fillId="0" borderId="1" xfId="0" applyNumberFormat="1" applyBorder="1">
      <alignment vertical="center"/>
    </xf>
    <xf numFmtId="0" fontId="14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84" fontId="0" fillId="0" borderId="0" xfId="0" applyNumberFormat="1">
      <alignment vertical="center"/>
    </xf>
    <xf numFmtId="0" fontId="13" fillId="8" borderId="1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left" vertical="center" wrapText="1"/>
    </xf>
    <xf numFmtId="0" fontId="0" fillId="6" borderId="1" xfId="0" applyFill="1" applyBorder="1" applyAlignment="1">
      <alignment horizontal="center" vertical="center"/>
    </xf>
    <xf numFmtId="0" fontId="0" fillId="0" borderId="1" xfId="0" applyNumberFormat="1" applyBorder="1">
      <alignment vertical="center"/>
    </xf>
    <xf numFmtId="0" fontId="0" fillId="0" borderId="1" xfId="0" applyNumberFormat="1" applyBorder="1" applyAlignment="1">
      <alignment horizontal="right"/>
    </xf>
    <xf numFmtId="0" fontId="0" fillId="0" borderId="1" xfId="0" applyNumberFormat="1" applyBorder="1" applyAlignment="1">
      <alignment vertical="center"/>
    </xf>
    <xf numFmtId="0" fontId="0" fillId="0" borderId="1" xfId="0" applyNumberFormat="1" applyBorder="1" applyAlignment="1">
      <alignment horizontal="center"/>
    </xf>
    <xf numFmtId="0" fontId="0" fillId="0" borderId="14" xfId="0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 vertical="center"/>
    </xf>
    <xf numFmtId="0" fontId="7" fillId="2" borderId="3" xfId="1" applyFont="1" applyFill="1" applyBorder="1" applyAlignment="1">
      <alignment horizontal="center" vertical="center"/>
    </xf>
    <xf numFmtId="0" fontId="7" fillId="2" borderId="4" xfId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0" fontId="15" fillId="6" borderId="1" xfId="0" applyFont="1" applyFill="1" applyBorder="1" applyAlignment="1">
      <alignment horizontal="center" vertical="center"/>
    </xf>
    <xf numFmtId="0" fontId="13" fillId="0" borderId="1" xfId="8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3" fillId="6" borderId="7" xfId="0" applyFont="1" applyFill="1" applyBorder="1" applyAlignment="1">
      <alignment horizontal="center" vertical="center"/>
    </xf>
    <xf numFmtId="0" fontId="13" fillId="6" borderId="8" xfId="0" applyFont="1" applyFill="1" applyBorder="1" applyAlignment="1">
      <alignment horizontal="center" vertical="center"/>
    </xf>
    <xf numFmtId="0" fontId="13" fillId="6" borderId="9" xfId="0" applyFont="1" applyFill="1" applyBorder="1" applyAlignment="1">
      <alignment horizontal="center" vertical="center"/>
    </xf>
    <xf numFmtId="0" fontId="13" fillId="6" borderId="6" xfId="0" applyFont="1" applyFill="1" applyBorder="1" applyAlignment="1">
      <alignment horizontal="center" vertical="center"/>
    </xf>
    <xf numFmtId="0" fontId="13" fillId="6" borderId="5" xfId="0" applyFont="1" applyFill="1" applyBorder="1" applyAlignment="1">
      <alignment horizontal="center" vertical="center"/>
    </xf>
    <xf numFmtId="0" fontId="13" fillId="6" borderId="10" xfId="0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6" borderId="6" xfId="0" applyFill="1" applyBorder="1" applyAlignment="1">
      <alignment horizontal="center" vertical="center"/>
    </xf>
    <xf numFmtId="0" fontId="0" fillId="6" borderId="10" xfId="0" applyFill="1" applyBorder="1" applyAlignment="1">
      <alignment horizontal="center" vertical="center"/>
    </xf>
    <xf numFmtId="0" fontId="15" fillId="6" borderId="2" xfId="0" applyFont="1" applyFill="1" applyBorder="1" applyAlignment="1">
      <alignment horizontal="center" vertical="center"/>
    </xf>
    <xf numFmtId="0" fontId="15" fillId="6" borderId="3" xfId="0" applyFont="1" applyFill="1" applyBorder="1" applyAlignment="1">
      <alignment horizontal="center" vertical="center"/>
    </xf>
    <xf numFmtId="0" fontId="15" fillId="6" borderId="4" xfId="0" applyFont="1" applyFill="1" applyBorder="1" applyAlignment="1">
      <alignment horizontal="center" vertical="center"/>
    </xf>
    <xf numFmtId="0" fontId="13" fillId="6" borderId="2" xfId="0" applyFont="1" applyFill="1" applyBorder="1" applyAlignment="1">
      <alignment horizontal="center" vertical="center"/>
    </xf>
    <xf numFmtId="0" fontId="13" fillId="6" borderId="3" xfId="0" applyFont="1" applyFill="1" applyBorder="1" applyAlignment="1">
      <alignment horizontal="center" vertical="center"/>
    </xf>
    <xf numFmtId="0" fontId="13" fillId="6" borderId="4" xfId="0" applyFont="1" applyFill="1" applyBorder="1" applyAlignment="1">
      <alignment horizontal="center" vertical="center"/>
    </xf>
    <xf numFmtId="0" fontId="15" fillId="6" borderId="6" xfId="0" applyFont="1" applyFill="1" applyBorder="1" applyAlignment="1">
      <alignment horizontal="center" vertical="center"/>
    </xf>
    <xf numFmtId="0" fontId="15" fillId="6" borderId="5" xfId="0" applyFont="1" applyFill="1" applyBorder="1" applyAlignment="1">
      <alignment horizontal="center" vertical="center"/>
    </xf>
    <xf numFmtId="0" fontId="0" fillId="6" borderId="5" xfId="0" applyFill="1" applyBorder="1" applyAlignment="1">
      <alignment horizontal="center" vertical="center"/>
    </xf>
    <xf numFmtId="0" fontId="13" fillId="8" borderId="1" xfId="0" applyFont="1" applyFill="1" applyBorder="1" applyAlignment="1">
      <alignment horizontal="center" vertical="center"/>
    </xf>
    <xf numFmtId="0" fontId="15" fillId="6" borderId="10" xfId="0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13" fillId="8" borderId="2" xfId="0" applyFont="1" applyFill="1" applyBorder="1" applyAlignment="1">
      <alignment horizontal="center" vertical="center"/>
    </xf>
    <xf numFmtId="0" fontId="13" fillId="8" borderId="3" xfId="0" applyFont="1" applyFill="1" applyBorder="1" applyAlignment="1">
      <alignment horizontal="center" vertical="center"/>
    </xf>
    <xf numFmtId="0" fontId="13" fillId="0" borderId="7" xfId="8" applyFont="1" applyFill="1" applyBorder="1" applyAlignment="1">
      <alignment horizontal="center" vertical="center"/>
    </xf>
    <xf numFmtId="0" fontId="13" fillId="0" borderId="9" xfId="8" applyFont="1" applyFill="1" applyBorder="1" applyAlignment="1">
      <alignment horizontal="center" vertical="center"/>
    </xf>
    <xf numFmtId="0" fontId="13" fillId="0" borderId="16" xfId="8" applyFont="1" applyFill="1" applyBorder="1" applyAlignment="1">
      <alignment horizontal="center" vertical="center"/>
    </xf>
    <xf numFmtId="0" fontId="13" fillId="0" borderId="15" xfId="8" applyFont="1" applyFill="1" applyBorder="1" applyAlignment="1">
      <alignment horizontal="center" vertical="center"/>
    </xf>
    <xf numFmtId="0" fontId="13" fillId="0" borderId="6" xfId="8" applyFont="1" applyFill="1" applyBorder="1" applyAlignment="1">
      <alignment horizontal="center" vertical="center"/>
    </xf>
    <xf numFmtId="0" fontId="13" fillId="0" borderId="10" xfId="8" applyFont="1" applyFill="1" applyBorder="1" applyAlignment="1">
      <alignment horizontal="center" vertical="center"/>
    </xf>
    <xf numFmtId="0" fontId="14" fillId="0" borderId="11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3" fillId="0" borderId="11" xfId="8" applyFont="1" applyFill="1" applyBorder="1" applyAlignment="1">
      <alignment horizontal="center" vertical="center"/>
    </xf>
    <xf numFmtId="0" fontId="13" fillId="0" borderId="12" xfId="8" applyFont="1" applyFill="1" applyBorder="1" applyAlignment="1">
      <alignment horizontal="center" vertical="center"/>
    </xf>
    <xf numFmtId="0" fontId="13" fillId="0" borderId="13" xfId="8" applyFont="1" applyFill="1" applyBorder="1" applyAlignment="1">
      <alignment horizontal="center" vertical="center"/>
    </xf>
    <xf numFmtId="0" fontId="13" fillId="8" borderId="4" xfId="0" applyFont="1" applyFill="1" applyBorder="1" applyAlignment="1">
      <alignment horizontal="center" vertical="center"/>
    </xf>
    <xf numFmtId="0" fontId="13" fillId="6" borderId="1" xfId="0" applyFont="1" applyFill="1" applyBorder="1" applyAlignment="1">
      <alignment horizontal="center" vertical="center"/>
    </xf>
  </cellXfs>
  <cellStyles count="9">
    <cellStyle name="20% - 강조색1" xfId="8" builtinId="30"/>
    <cellStyle name="표준" xfId="0" builtinId="0"/>
    <cellStyle name="표준 2" xfId="1" xr:uid="{00000000-0005-0000-0000-000005000000}"/>
    <cellStyle name="표준 2 2" xfId="5" xr:uid="{00000000-0005-0000-0000-000006000000}"/>
    <cellStyle name="표준 2 3" xfId="6" xr:uid="{00000000-0005-0000-0000-000007000000}"/>
    <cellStyle name="표준 2 4" xfId="2" xr:uid="{00000000-0005-0000-0000-000008000000}"/>
    <cellStyle name="표준 2 5" xfId="3" xr:uid="{00000000-0005-0000-0000-000009000000}"/>
    <cellStyle name="표준 3" xfId="4" xr:uid="{00000000-0005-0000-0000-00000A000000}"/>
    <cellStyle name="표준 3 3 2" xfId="7" xr:uid="{00000000-0005-0000-0000-00000B000000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styles" Target="styles.xml"/><Relationship Id="rId10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theme" Target="theme/theme1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98"/>
  <sheetViews>
    <sheetView tabSelected="1" zoomScale="70" zoomScaleNormal="70" workbookViewId="0">
      <pane xSplit="2" ySplit="2" topLeftCell="C39" activePane="bottomRight" state="frozen"/>
      <selection activeCell="F36" sqref="F36"/>
      <selection pane="topRight" activeCell="F36" sqref="F36"/>
      <selection pane="bottomLeft" activeCell="F36" sqref="F36"/>
      <selection pane="bottomRight" activeCell="L50" sqref="L50"/>
    </sheetView>
  </sheetViews>
  <sheetFormatPr defaultRowHeight="16.5"/>
  <cols>
    <col min="1" max="1" width="11.125" bestFit="1" customWidth="1"/>
    <col min="2" max="2" width="18" bestFit="1" customWidth="1"/>
    <col min="3" max="3" width="4.5" bestFit="1" customWidth="1"/>
    <col min="4" max="4" width="58.5" customWidth="1"/>
    <col min="5" max="5" width="94.125" customWidth="1"/>
    <col min="6" max="6" width="47.5" bestFit="1" customWidth="1"/>
    <col min="7" max="8" width="5.875" bestFit="1" customWidth="1"/>
    <col min="9" max="9" width="7.75" bestFit="1" customWidth="1"/>
    <col min="10" max="10" width="7.875" bestFit="1" customWidth="1"/>
    <col min="11" max="11" width="9.75" bestFit="1" customWidth="1"/>
    <col min="12" max="12" width="62.625" bestFit="1" customWidth="1"/>
  </cols>
  <sheetData>
    <row r="1" spans="1:12" ht="35.1" customHeight="1">
      <c r="A1" s="105" t="s">
        <v>126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7"/>
    </row>
    <row r="2" spans="1:12" ht="24.95" customHeight="1">
      <c r="A2" s="8" t="s">
        <v>0</v>
      </c>
      <c r="B2" s="8" t="s">
        <v>1</v>
      </c>
      <c r="C2" s="109" t="s">
        <v>2</v>
      </c>
      <c r="D2" s="109"/>
      <c r="E2" s="8" t="s">
        <v>109</v>
      </c>
      <c r="F2" s="8" t="s">
        <v>26</v>
      </c>
      <c r="G2" s="8" t="s">
        <v>32</v>
      </c>
      <c r="H2" s="8" t="s">
        <v>21</v>
      </c>
      <c r="I2" s="8" t="s">
        <v>23</v>
      </c>
      <c r="J2" s="8" t="s">
        <v>22</v>
      </c>
      <c r="K2" s="8" t="s">
        <v>24</v>
      </c>
      <c r="L2" s="8" t="s">
        <v>108</v>
      </c>
    </row>
    <row r="3" spans="1:12" s="14" customFormat="1" ht="20.100000000000001" customHeight="1">
      <c r="A3" s="102" t="s">
        <v>235</v>
      </c>
      <c r="B3" s="108" t="s">
        <v>3</v>
      </c>
      <c r="C3" s="12">
        <v>1</v>
      </c>
      <c r="D3" s="5" t="s">
        <v>4</v>
      </c>
      <c r="E3" s="5"/>
      <c r="F3" s="5" t="s">
        <v>104</v>
      </c>
      <c r="G3" s="13" t="s">
        <v>25</v>
      </c>
      <c r="H3" s="13" t="s">
        <v>25</v>
      </c>
      <c r="I3" s="13" t="s">
        <v>25</v>
      </c>
      <c r="J3" s="13" t="s">
        <v>25</v>
      </c>
      <c r="K3" s="19">
        <v>2025.12</v>
      </c>
      <c r="L3" s="13" t="s">
        <v>103</v>
      </c>
    </row>
    <row r="4" spans="1:12" s="14" customFormat="1" ht="20.100000000000001" customHeight="1">
      <c r="A4" s="103"/>
      <c r="B4" s="108"/>
      <c r="C4" s="12">
        <v>2</v>
      </c>
      <c r="D4" s="5" t="s">
        <v>124</v>
      </c>
      <c r="E4" s="5"/>
      <c r="F4" s="5" t="s">
        <v>104</v>
      </c>
      <c r="G4" s="13" t="s">
        <v>25</v>
      </c>
      <c r="H4" s="13" t="s">
        <v>25</v>
      </c>
      <c r="I4" s="13" t="s">
        <v>25</v>
      </c>
      <c r="J4" s="13" t="s">
        <v>25</v>
      </c>
      <c r="K4" s="19">
        <v>2025.12</v>
      </c>
      <c r="L4" s="13" t="s">
        <v>103</v>
      </c>
    </row>
    <row r="5" spans="1:12" s="14" customFormat="1" ht="20.100000000000001" customHeight="1">
      <c r="A5" s="103"/>
      <c r="B5" s="108"/>
      <c r="C5" s="12">
        <v>3</v>
      </c>
      <c r="D5" s="5" t="s">
        <v>5</v>
      </c>
      <c r="E5" s="5"/>
      <c r="F5" s="5" t="s">
        <v>121</v>
      </c>
      <c r="G5" s="13" t="s">
        <v>25</v>
      </c>
      <c r="H5" s="13" t="s">
        <v>25</v>
      </c>
      <c r="I5" s="13" t="s">
        <v>25</v>
      </c>
      <c r="J5" s="13" t="s">
        <v>25</v>
      </c>
      <c r="K5" s="19">
        <v>2025.12</v>
      </c>
      <c r="L5" s="13" t="s">
        <v>103</v>
      </c>
    </row>
    <row r="6" spans="1:12" s="14" customFormat="1" ht="20.100000000000001" customHeight="1">
      <c r="A6" s="103"/>
      <c r="B6" s="108" t="s">
        <v>339</v>
      </c>
      <c r="C6" s="12">
        <v>4</v>
      </c>
      <c r="D6" s="9" t="s">
        <v>99</v>
      </c>
      <c r="E6" s="9"/>
      <c r="F6" s="9" t="s">
        <v>104</v>
      </c>
      <c r="G6" s="13" t="s">
        <v>25</v>
      </c>
      <c r="H6" s="13" t="s">
        <v>25</v>
      </c>
      <c r="I6" s="13" t="s">
        <v>25</v>
      </c>
      <c r="J6" s="13" t="s">
        <v>25</v>
      </c>
      <c r="K6" s="19">
        <v>2024.12</v>
      </c>
      <c r="L6" s="13" t="s">
        <v>140</v>
      </c>
    </row>
    <row r="7" spans="1:12" s="14" customFormat="1" ht="20.100000000000001" customHeight="1">
      <c r="A7" s="103"/>
      <c r="B7" s="108"/>
      <c r="C7" s="12">
        <v>5</v>
      </c>
      <c r="D7" s="9" t="s">
        <v>151</v>
      </c>
      <c r="E7" s="9" t="s">
        <v>154</v>
      </c>
      <c r="F7" s="9" t="s">
        <v>104</v>
      </c>
      <c r="G7" s="13" t="s">
        <v>25</v>
      </c>
      <c r="H7" s="13" t="s">
        <v>25</v>
      </c>
      <c r="I7" s="13" t="s">
        <v>25</v>
      </c>
      <c r="J7" s="13" t="s">
        <v>25</v>
      </c>
      <c r="K7" s="19">
        <v>2024.12</v>
      </c>
      <c r="L7" s="13" t="s">
        <v>140</v>
      </c>
    </row>
    <row r="8" spans="1:12" s="14" customFormat="1" ht="20.100000000000001" customHeight="1">
      <c r="A8" s="103"/>
      <c r="B8" s="108"/>
      <c r="C8" s="12">
        <v>6</v>
      </c>
      <c r="D8" s="9" t="s">
        <v>152</v>
      </c>
      <c r="E8" s="9" t="s">
        <v>497</v>
      </c>
      <c r="F8" s="9" t="s">
        <v>139</v>
      </c>
      <c r="G8" s="13" t="s">
        <v>25</v>
      </c>
      <c r="H8" s="13" t="s">
        <v>25</v>
      </c>
      <c r="I8" s="101"/>
      <c r="J8" s="13" t="s">
        <v>25</v>
      </c>
      <c r="K8" s="19">
        <v>2024.12</v>
      </c>
      <c r="L8" s="13" t="s">
        <v>140</v>
      </c>
    </row>
    <row r="9" spans="1:12" s="14" customFormat="1" ht="20.100000000000001" customHeight="1">
      <c r="A9" s="103"/>
      <c r="B9" s="108"/>
      <c r="C9" s="12">
        <v>7</v>
      </c>
      <c r="D9" s="9" t="s">
        <v>157</v>
      </c>
      <c r="E9" s="9" t="s">
        <v>156</v>
      </c>
      <c r="F9" s="9" t="s">
        <v>158</v>
      </c>
      <c r="G9" s="13" t="s">
        <v>25</v>
      </c>
      <c r="H9" s="13" t="s">
        <v>25</v>
      </c>
      <c r="I9" s="101"/>
      <c r="J9" s="13" t="s">
        <v>25</v>
      </c>
      <c r="K9" s="19">
        <v>2024.12</v>
      </c>
      <c r="L9" s="13" t="s">
        <v>140</v>
      </c>
    </row>
    <row r="10" spans="1:12" s="14" customFormat="1" ht="20.100000000000001" customHeight="1">
      <c r="A10" s="103"/>
      <c r="B10" s="108" t="s">
        <v>16</v>
      </c>
      <c r="C10" s="12">
        <v>8</v>
      </c>
      <c r="D10" s="10" t="s">
        <v>6</v>
      </c>
      <c r="E10" s="10" t="s">
        <v>38</v>
      </c>
      <c r="F10" s="10" t="s">
        <v>35</v>
      </c>
      <c r="G10" s="13" t="s">
        <v>25</v>
      </c>
      <c r="H10" s="13" t="s">
        <v>25</v>
      </c>
      <c r="I10" s="13" t="s">
        <v>25</v>
      </c>
      <c r="J10" s="13" t="s">
        <v>25</v>
      </c>
      <c r="K10" s="19">
        <v>2024.12</v>
      </c>
      <c r="L10" s="13" t="s">
        <v>36</v>
      </c>
    </row>
    <row r="11" spans="1:12" s="14" customFormat="1" ht="20.100000000000001" customHeight="1">
      <c r="A11" s="103"/>
      <c r="B11" s="108"/>
      <c r="C11" s="12">
        <v>9</v>
      </c>
      <c r="D11" s="5" t="s">
        <v>7</v>
      </c>
      <c r="E11" s="5" t="s">
        <v>37</v>
      </c>
      <c r="F11" s="5" t="s">
        <v>35</v>
      </c>
      <c r="G11" s="13" t="s">
        <v>25</v>
      </c>
      <c r="H11" s="13" t="s">
        <v>25</v>
      </c>
      <c r="I11" s="13" t="s">
        <v>25</v>
      </c>
      <c r="J11" s="13" t="s">
        <v>25</v>
      </c>
      <c r="K11" s="19">
        <v>2024.12</v>
      </c>
      <c r="L11" s="13" t="s">
        <v>36</v>
      </c>
    </row>
    <row r="12" spans="1:12" s="14" customFormat="1" ht="39.950000000000003" customHeight="1">
      <c r="A12" s="103"/>
      <c r="B12" s="108"/>
      <c r="C12" s="12">
        <v>10</v>
      </c>
      <c r="D12" s="5" t="s">
        <v>8</v>
      </c>
      <c r="E12" s="5" t="s">
        <v>112</v>
      </c>
      <c r="F12" s="5" t="s">
        <v>122</v>
      </c>
      <c r="G12" s="13" t="s">
        <v>25</v>
      </c>
      <c r="H12" s="13" t="s">
        <v>25</v>
      </c>
      <c r="I12" s="13" t="s">
        <v>25</v>
      </c>
      <c r="J12" s="13" t="s">
        <v>25</v>
      </c>
      <c r="K12" s="19">
        <v>2024.12</v>
      </c>
      <c r="L12" s="13" t="s">
        <v>36</v>
      </c>
    </row>
    <row r="13" spans="1:12" s="14" customFormat="1" ht="20.100000000000001" customHeight="1">
      <c r="A13" s="103"/>
      <c r="B13" s="44" t="s">
        <v>340</v>
      </c>
      <c r="C13" s="12">
        <v>11</v>
      </c>
      <c r="D13" s="5" t="s">
        <v>9</v>
      </c>
      <c r="E13" s="5" t="s">
        <v>64</v>
      </c>
      <c r="F13" s="5" t="s">
        <v>70</v>
      </c>
      <c r="G13" s="13" t="s">
        <v>25</v>
      </c>
      <c r="H13" s="13" t="s">
        <v>25</v>
      </c>
      <c r="I13" s="13" t="s">
        <v>25</v>
      </c>
      <c r="J13" s="13" t="s">
        <v>25</v>
      </c>
      <c r="K13" s="19">
        <v>2024.12</v>
      </c>
      <c r="L13" s="13" t="s">
        <v>65</v>
      </c>
    </row>
    <row r="14" spans="1:12" s="14" customFormat="1" ht="20.100000000000001" customHeight="1">
      <c r="A14" s="103"/>
      <c r="B14" s="108" t="s">
        <v>341</v>
      </c>
      <c r="C14" s="12">
        <v>12</v>
      </c>
      <c r="D14" s="5" t="s">
        <v>176</v>
      </c>
      <c r="E14" s="5" t="s">
        <v>66</v>
      </c>
      <c r="F14" s="5" t="s">
        <v>70</v>
      </c>
      <c r="G14" s="13" t="s">
        <v>25</v>
      </c>
      <c r="H14" s="13" t="s">
        <v>25</v>
      </c>
      <c r="I14" s="13" t="s">
        <v>25</v>
      </c>
      <c r="J14" s="13" t="s">
        <v>25</v>
      </c>
      <c r="K14" s="13">
        <v>2024.12</v>
      </c>
      <c r="L14" s="13" t="s">
        <v>175</v>
      </c>
    </row>
    <row r="15" spans="1:12" s="14" customFormat="1" ht="20.100000000000001" customHeight="1">
      <c r="A15" s="103"/>
      <c r="B15" s="108"/>
      <c r="C15" s="12">
        <v>13</v>
      </c>
      <c r="D15" s="5" t="s">
        <v>179</v>
      </c>
      <c r="E15" s="5"/>
      <c r="F15" s="5" t="s">
        <v>185</v>
      </c>
      <c r="G15" s="13" t="s">
        <v>25</v>
      </c>
      <c r="H15" s="13" t="s">
        <v>25</v>
      </c>
      <c r="I15" s="13" t="s">
        <v>25</v>
      </c>
      <c r="J15" s="13" t="s">
        <v>25</v>
      </c>
      <c r="K15" s="13">
        <v>2024.12</v>
      </c>
      <c r="L15" s="13" t="s">
        <v>36</v>
      </c>
    </row>
    <row r="16" spans="1:12" s="14" customFormat="1" ht="20.100000000000001" customHeight="1">
      <c r="A16" s="103"/>
      <c r="B16" s="108"/>
      <c r="C16" s="12">
        <v>14</v>
      </c>
      <c r="D16" s="5" t="s">
        <v>184</v>
      </c>
      <c r="E16" s="5"/>
      <c r="F16" s="5" t="s">
        <v>189</v>
      </c>
      <c r="G16" s="13" t="s">
        <v>25</v>
      </c>
      <c r="H16" s="13" t="s">
        <v>25</v>
      </c>
      <c r="I16" s="13" t="s">
        <v>25</v>
      </c>
      <c r="J16" s="13" t="s">
        <v>25</v>
      </c>
      <c r="K16" s="13">
        <v>2024.12</v>
      </c>
      <c r="L16" s="13" t="s">
        <v>36</v>
      </c>
    </row>
    <row r="17" spans="1:12" s="14" customFormat="1" ht="20.100000000000001" customHeight="1">
      <c r="A17" s="103"/>
      <c r="B17" s="108" t="s">
        <v>10</v>
      </c>
      <c r="C17" s="12">
        <v>15</v>
      </c>
      <c r="D17" s="5" t="s">
        <v>190</v>
      </c>
      <c r="E17" s="5" t="s">
        <v>68</v>
      </c>
      <c r="F17" s="5" t="s">
        <v>69</v>
      </c>
      <c r="G17" s="13" t="s">
        <v>25</v>
      </c>
      <c r="H17" s="13" t="s">
        <v>25</v>
      </c>
      <c r="I17" s="101"/>
      <c r="J17" s="13" t="s">
        <v>25</v>
      </c>
      <c r="K17" s="13">
        <v>2025.12</v>
      </c>
      <c r="L17" s="13" t="s">
        <v>71</v>
      </c>
    </row>
    <row r="18" spans="1:12" s="14" customFormat="1" ht="20.100000000000001" customHeight="1">
      <c r="A18" s="103"/>
      <c r="B18" s="108"/>
      <c r="C18" s="12">
        <v>16</v>
      </c>
      <c r="D18" s="10" t="s">
        <v>192</v>
      </c>
      <c r="E18" s="5" t="s">
        <v>67</v>
      </c>
      <c r="F18" s="5" t="s">
        <v>70</v>
      </c>
      <c r="G18" s="13" t="s">
        <v>25</v>
      </c>
      <c r="H18" s="13" t="s">
        <v>25</v>
      </c>
      <c r="I18" s="13" t="s">
        <v>25</v>
      </c>
      <c r="J18" s="13" t="s">
        <v>25</v>
      </c>
      <c r="K18" s="13">
        <v>2025.12</v>
      </c>
      <c r="L18" s="13" t="s">
        <v>94</v>
      </c>
    </row>
    <row r="19" spans="1:12" s="14" customFormat="1" ht="20.100000000000001" customHeight="1">
      <c r="A19" s="103"/>
      <c r="B19" s="108"/>
      <c r="C19" s="12">
        <v>17</v>
      </c>
      <c r="D19" s="11" t="s">
        <v>200</v>
      </c>
      <c r="E19" s="5" t="s">
        <v>123</v>
      </c>
      <c r="F19" s="11" t="s">
        <v>93</v>
      </c>
      <c r="G19" s="13" t="s">
        <v>25</v>
      </c>
      <c r="H19" s="13" t="s">
        <v>25</v>
      </c>
      <c r="I19" s="13" t="s">
        <v>25</v>
      </c>
      <c r="J19" s="13" t="s">
        <v>25</v>
      </c>
      <c r="K19" s="13">
        <v>2025.12</v>
      </c>
      <c r="L19" s="13" t="s">
        <v>94</v>
      </c>
    </row>
    <row r="20" spans="1:12" s="14" customFormat="1" ht="20.100000000000001" customHeight="1">
      <c r="A20" s="104"/>
      <c r="B20" s="108"/>
      <c r="C20" s="12">
        <v>18</v>
      </c>
      <c r="D20" s="11" t="s">
        <v>205</v>
      </c>
      <c r="E20" s="11" t="s">
        <v>88</v>
      </c>
      <c r="F20" s="11" t="s">
        <v>87</v>
      </c>
      <c r="G20" s="13" t="s">
        <v>25</v>
      </c>
      <c r="H20" s="13" t="s">
        <v>25</v>
      </c>
      <c r="I20" s="101"/>
      <c r="J20" s="13" t="s">
        <v>25</v>
      </c>
      <c r="K20" s="13">
        <v>2025.12</v>
      </c>
      <c r="L20" s="13" t="s">
        <v>72</v>
      </c>
    </row>
    <row r="21" spans="1:12" s="14" customFormat="1" ht="20.100000000000001" customHeight="1">
      <c r="A21" s="102" t="s">
        <v>236</v>
      </c>
      <c r="B21" s="102" t="s">
        <v>20</v>
      </c>
      <c r="C21" s="12">
        <v>19</v>
      </c>
      <c r="D21" s="11" t="s">
        <v>342</v>
      </c>
      <c r="E21" s="5"/>
      <c r="F21" s="11" t="s">
        <v>107</v>
      </c>
      <c r="G21" s="13" t="s">
        <v>25</v>
      </c>
      <c r="H21" s="13" t="s">
        <v>25</v>
      </c>
      <c r="I21" s="13" t="s">
        <v>25</v>
      </c>
      <c r="J21" s="13" t="s">
        <v>25</v>
      </c>
      <c r="K21" s="13">
        <v>2025.12</v>
      </c>
      <c r="L21" s="13" t="s">
        <v>328</v>
      </c>
    </row>
    <row r="22" spans="1:12" s="14" customFormat="1" ht="20.100000000000001" customHeight="1">
      <c r="A22" s="103"/>
      <c r="B22" s="103"/>
      <c r="C22" s="12">
        <v>20</v>
      </c>
      <c r="D22" s="11" t="s">
        <v>344</v>
      </c>
      <c r="E22" s="5"/>
      <c r="F22" s="11"/>
      <c r="G22" s="13" t="s">
        <v>25</v>
      </c>
      <c r="H22" s="13" t="s">
        <v>25</v>
      </c>
      <c r="I22" s="13" t="s">
        <v>25</v>
      </c>
      <c r="J22" s="13" t="s">
        <v>25</v>
      </c>
      <c r="K22" s="13">
        <v>2025.12</v>
      </c>
      <c r="L22" s="13" t="s">
        <v>328</v>
      </c>
    </row>
    <row r="23" spans="1:12" s="14" customFormat="1" ht="20.100000000000001" customHeight="1">
      <c r="A23" s="103"/>
      <c r="B23" s="103"/>
      <c r="C23" s="12">
        <v>21</v>
      </c>
      <c r="D23" s="11" t="s">
        <v>345</v>
      </c>
      <c r="E23" s="5"/>
      <c r="F23" s="11"/>
      <c r="G23" s="13" t="s">
        <v>25</v>
      </c>
      <c r="H23" s="13" t="s">
        <v>25</v>
      </c>
      <c r="I23" s="13" t="s">
        <v>25</v>
      </c>
      <c r="J23" s="13" t="s">
        <v>25</v>
      </c>
      <c r="K23" s="13">
        <v>2025.12</v>
      </c>
      <c r="L23" s="13" t="s">
        <v>328</v>
      </c>
    </row>
    <row r="24" spans="1:12" s="14" customFormat="1" ht="20.100000000000001" customHeight="1">
      <c r="A24" s="103"/>
      <c r="B24" s="104"/>
      <c r="C24" s="12">
        <v>22</v>
      </c>
      <c r="D24" s="11" t="s">
        <v>343</v>
      </c>
      <c r="E24" s="5"/>
      <c r="F24" s="11"/>
      <c r="G24" s="13" t="s">
        <v>25</v>
      </c>
      <c r="H24" s="13" t="s">
        <v>25</v>
      </c>
      <c r="I24" s="13" t="s">
        <v>25</v>
      </c>
      <c r="J24" s="13" t="s">
        <v>25</v>
      </c>
      <c r="K24" s="13">
        <v>2025.12</v>
      </c>
      <c r="L24" s="13" t="s">
        <v>328</v>
      </c>
    </row>
    <row r="25" spans="1:12" s="14" customFormat="1" ht="20.100000000000001" customHeight="1">
      <c r="A25" s="103"/>
      <c r="B25" s="102" t="s">
        <v>346</v>
      </c>
      <c r="C25" s="12">
        <v>23</v>
      </c>
      <c r="D25" s="11" t="s">
        <v>318</v>
      </c>
      <c r="E25" s="5"/>
      <c r="F25" s="11" t="s">
        <v>104</v>
      </c>
      <c r="G25" s="13" t="s">
        <v>25</v>
      </c>
      <c r="H25" s="13" t="s">
        <v>25</v>
      </c>
      <c r="I25" s="13" t="s">
        <v>25</v>
      </c>
      <c r="J25" s="13" t="s">
        <v>25</v>
      </c>
      <c r="K25" s="13">
        <v>2025.12</v>
      </c>
      <c r="L25" s="13" t="s">
        <v>328</v>
      </c>
    </row>
    <row r="26" spans="1:12" s="14" customFormat="1" ht="20.100000000000001" customHeight="1">
      <c r="A26" s="103"/>
      <c r="B26" s="103"/>
      <c r="C26" s="12">
        <v>24</v>
      </c>
      <c r="D26" s="11" t="s">
        <v>319</v>
      </c>
      <c r="E26" s="5"/>
      <c r="F26" s="11" t="s">
        <v>104</v>
      </c>
      <c r="G26" s="13" t="s">
        <v>25</v>
      </c>
      <c r="H26" s="13" t="s">
        <v>25</v>
      </c>
      <c r="I26" s="13" t="s">
        <v>25</v>
      </c>
      <c r="J26" s="13" t="s">
        <v>25</v>
      </c>
      <c r="K26" s="13">
        <v>2025.12</v>
      </c>
      <c r="L26" s="13" t="s">
        <v>328</v>
      </c>
    </row>
    <row r="27" spans="1:12" s="14" customFormat="1" ht="20.100000000000001" customHeight="1">
      <c r="A27" s="103"/>
      <c r="B27" s="104"/>
      <c r="C27" s="12">
        <v>25</v>
      </c>
      <c r="D27" s="11" t="s">
        <v>320</v>
      </c>
      <c r="E27" s="5"/>
      <c r="F27" s="11" t="s">
        <v>104</v>
      </c>
      <c r="G27" s="13" t="s">
        <v>25</v>
      </c>
      <c r="H27" s="13" t="s">
        <v>25</v>
      </c>
      <c r="I27" s="13" t="s">
        <v>25</v>
      </c>
      <c r="J27" s="13" t="s">
        <v>25</v>
      </c>
      <c r="K27" s="13">
        <v>2025.12</v>
      </c>
      <c r="L27" s="13" t="s">
        <v>328</v>
      </c>
    </row>
    <row r="28" spans="1:12" s="14" customFormat="1" ht="20.100000000000001" customHeight="1">
      <c r="A28" s="103"/>
      <c r="B28" s="102" t="s">
        <v>347</v>
      </c>
      <c r="C28" s="12">
        <v>26</v>
      </c>
      <c r="D28" s="11" t="s">
        <v>321</v>
      </c>
      <c r="E28" s="5"/>
      <c r="F28" s="11" t="s">
        <v>325</v>
      </c>
      <c r="G28" s="13" t="s">
        <v>25</v>
      </c>
      <c r="H28" s="13" t="s">
        <v>25</v>
      </c>
      <c r="I28" s="13" t="s">
        <v>25</v>
      </c>
      <c r="J28" s="13" t="s">
        <v>25</v>
      </c>
      <c r="K28" s="13">
        <v>2025.12</v>
      </c>
      <c r="L28" s="13" t="s">
        <v>328</v>
      </c>
    </row>
    <row r="29" spans="1:12" s="14" customFormat="1" ht="20.100000000000001" customHeight="1">
      <c r="A29" s="103"/>
      <c r="B29" s="103"/>
      <c r="C29" s="12">
        <v>27</v>
      </c>
      <c r="D29" s="11" t="s">
        <v>313</v>
      </c>
      <c r="E29" s="5"/>
      <c r="F29" s="11" t="s">
        <v>325</v>
      </c>
      <c r="G29" s="13" t="s">
        <v>25</v>
      </c>
      <c r="H29" s="13" t="s">
        <v>25</v>
      </c>
      <c r="I29" s="13" t="s">
        <v>25</v>
      </c>
      <c r="J29" s="13" t="s">
        <v>25</v>
      </c>
      <c r="K29" s="13">
        <v>2025.12</v>
      </c>
      <c r="L29" s="13" t="s">
        <v>328</v>
      </c>
    </row>
    <row r="30" spans="1:12" s="14" customFormat="1" ht="20.100000000000001" customHeight="1">
      <c r="A30" s="103"/>
      <c r="B30" s="103"/>
      <c r="C30" s="12">
        <v>28</v>
      </c>
      <c r="D30" s="11" t="s">
        <v>310</v>
      </c>
      <c r="E30" s="5"/>
      <c r="F30" s="11" t="s">
        <v>325</v>
      </c>
      <c r="G30" s="13" t="s">
        <v>25</v>
      </c>
      <c r="H30" s="13" t="s">
        <v>25</v>
      </c>
      <c r="I30" s="13" t="s">
        <v>25</v>
      </c>
      <c r="J30" s="13" t="s">
        <v>25</v>
      </c>
      <c r="K30" s="13">
        <v>2025.12</v>
      </c>
      <c r="L30" s="13" t="s">
        <v>328</v>
      </c>
    </row>
    <row r="31" spans="1:12" s="14" customFormat="1" ht="20.100000000000001" customHeight="1">
      <c r="A31" s="103"/>
      <c r="B31" s="103"/>
      <c r="C31" s="12">
        <v>29</v>
      </c>
      <c r="D31" s="11" t="s">
        <v>312</v>
      </c>
      <c r="E31" s="5"/>
      <c r="F31" s="11" t="s">
        <v>325</v>
      </c>
      <c r="G31" s="13" t="s">
        <v>25</v>
      </c>
      <c r="H31" s="13" t="s">
        <v>25</v>
      </c>
      <c r="I31" s="13" t="s">
        <v>25</v>
      </c>
      <c r="J31" s="13" t="s">
        <v>25</v>
      </c>
      <c r="K31" s="13">
        <v>2025.12</v>
      </c>
      <c r="L31" s="13" t="s">
        <v>328</v>
      </c>
    </row>
    <row r="32" spans="1:12" s="14" customFormat="1" ht="20.100000000000001" customHeight="1">
      <c r="A32" s="103"/>
      <c r="B32" s="103"/>
      <c r="C32" s="12">
        <v>30</v>
      </c>
      <c r="D32" s="11" t="s">
        <v>322</v>
      </c>
      <c r="E32" s="5"/>
      <c r="F32" s="11" t="s">
        <v>325</v>
      </c>
      <c r="G32" s="13" t="s">
        <v>25</v>
      </c>
      <c r="H32" s="13" t="s">
        <v>25</v>
      </c>
      <c r="I32" s="13" t="s">
        <v>25</v>
      </c>
      <c r="J32" s="13" t="s">
        <v>25</v>
      </c>
      <c r="K32" s="13">
        <v>2025.12</v>
      </c>
      <c r="L32" s="13" t="s">
        <v>328</v>
      </c>
    </row>
    <row r="33" spans="1:12" s="14" customFormat="1" ht="20.100000000000001" customHeight="1">
      <c r="A33" s="103"/>
      <c r="B33" s="103"/>
      <c r="C33" s="12">
        <v>31</v>
      </c>
      <c r="D33" s="11" t="s">
        <v>323</v>
      </c>
      <c r="E33" s="5"/>
      <c r="F33" s="11" t="s">
        <v>325</v>
      </c>
      <c r="G33" s="13" t="s">
        <v>25</v>
      </c>
      <c r="H33" s="13" t="s">
        <v>25</v>
      </c>
      <c r="I33" s="13" t="s">
        <v>25</v>
      </c>
      <c r="J33" s="13" t="s">
        <v>25</v>
      </c>
      <c r="K33" s="13">
        <v>2025.12</v>
      </c>
      <c r="L33" s="13" t="s">
        <v>328</v>
      </c>
    </row>
    <row r="34" spans="1:12" s="14" customFormat="1" ht="20.100000000000001" customHeight="1">
      <c r="A34" s="103"/>
      <c r="B34" s="103"/>
      <c r="C34" s="12">
        <v>32</v>
      </c>
      <c r="D34" s="11" t="s">
        <v>324</v>
      </c>
      <c r="E34" s="5"/>
      <c r="F34" s="11" t="s">
        <v>325</v>
      </c>
      <c r="G34" s="13" t="s">
        <v>25</v>
      </c>
      <c r="H34" s="13" t="s">
        <v>25</v>
      </c>
      <c r="I34" s="13" t="s">
        <v>25</v>
      </c>
      <c r="J34" s="13" t="s">
        <v>25</v>
      </c>
      <c r="K34" s="13">
        <v>2025.12</v>
      </c>
      <c r="L34" s="13" t="s">
        <v>328</v>
      </c>
    </row>
    <row r="35" spans="1:12" s="14" customFormat="1" ht="20.100000000000001" customHeight="1">
      <c r="A35" s="103"/>
      <c r="B35" s="103"/>
      <c r="C35" s="12">
        <v>33</v>
      </c>
      <c r="D35" s="11" t="s">
        <v>315</v>
      </c>
      <c r="E35" s="5"/>
      <c r="F35" s="11" t="s">
        <v>325</v>
      </c>
      <c r="G35" s="13" t="s">
        <v>25</v>
      </c>
      <c r="H35" s="13" t="s">
        <v>25</v>
      </c>
      <c r="I35" s="13" t="s">
        <v>25</v>
      </c>
      <c r="J35" s="13" t="s">
        <v>25</v>
      </c>
      <c r="K35" s="13">
        <v>2025.12</v>
      </c>
      <c r="L35" s="13" t="s">
        <v>328</v>
      </c>
    </row>
    <row r="36" spans="1:12" s="14" customFormat="1" ht="20.100000000000001" customHeight="1">
      <c r="A36" s="103"/>
      <c r="B36" s="103"/>
      <c r="C36" s="12">
        <v>34</v>
      </c>
      <c r="D36" s="11" t="s">
        <v>316</v>
      </c>
      <c r="E36" s="5"/>
      <c r="F36" s="11" t="s">
        <v>325</v>
      </c>
      <c r="G36" s="13" t="s">
        <v>25</v>
      </c>
      <c r="H36" s="13" t="s">
        <v>25</v>
      </c>
      <c r="I36" s="13" t="s">
        <v>25</v>
      </c>
      <c r="J36" s="13" t="s">
        <v>25</v>
      </c>
      <c r="K36" s="13">
        <v>2025.12</v>
      </c>
      <c r="L36" s="13" t="s">
        <v>328</v>
      </c>
    </row>
    <row r="37" spans="1:12" s="14" customFormat="1" ht="20.100000000000001" customHeight="1">
      <c r="A37" s="103"/>
      <c r="B37" s="104"/>
      <c r="C37" s="12">
        <v>35</v>
      </c>
      <c r="D37" s="11" t="s">
        <v>317</v>
      </c>
      <c r="E37" s="5"/>
      <c r="F37" s="11" t="s">
        <v>325</v>
      </c>
      <c r="G37" s="13" t="s">
        <v>25</v>
      </c>
      <c r="H37" s="13" t="s">
        <v>25</v>
      </c>
      <c r="I37" s="13" t="s">
        <v>25</v>
      </c>
      <c r="J37" s="13" t="s">
        <v>25</v>
      </c>
      <c r="K37" s="13">
        <v>2025.12</v>
      </c>
      <c r="L37" s="13" t="s">
        <v>328</v>
      </c>
    </row>
    <row r="38" spans="1:12" s="14" customFormat="1" ht="20.100000000000001" customHeight="1">
      <c r="A38" s="103"/>
      <c r="B38" s="102" t="s">
        <v>27</v>
      </c>
      <c r="C38" s="12">
        <v>36</v>
      </c>
      <c r="D38" s="11" t="s">
        <v>335</v>
      </c>
      <c r="E38" s="5"/>
      <c r="F38" s="11" t="s">
        <v>327</v>
      </c>
      <c r="G38" s="13" t="s">
        <v>25</v>
      </c>
      <c r="H38" s="13" t="s">
        <v>25</v>
      </c>
      <c r="I38" s="13" t="s">
        <v>25</v>
      </c>
      <c r="J38" s="13" t="s">
        <v>25</v>
      </c>
      <c r="K38" s="13">
        <v>2025.12</v>
      </c>
      <c r="L38" s="13" t="s">
        <v>328</v>
      </c>
    </row>
    <row r="39" spans="1:12" s="14" customFormat="1" ht="20.100000000000001" customHeight="1">
      <c r="A39" s="103"/>
      <c r="B39" s="103"/>
      <c r="C39" s="12">
        <v>37</v>
      </c>
      <c r="D39" s="11" t="s">
        <v>336</v>
      </c>
      <c r="E39" s="5"/>
      <c r="F39" s="11" t="s">
        <v>327</v>
      </c>
      <c r="G39" s="13" t="s">
        <v>25</v>
      </c>
      <c r="H39" s="13" t="s">
        <v>25</v>
      </c>
      <c r="I39" s="13" t="s">
        <v>25</v>
      </c>
      <c r="J39" s="13" t="s">
        <v>25</v>
      </c>
      <c r="K39" s="13">
        <v>2025.12</v>
      </c>
      <c r="L39" s="13" t="s">
        <v>385</v>
      </c>
    </row>
    <row r="40" spans="1:12" s="14" customFormat="1" ht="20.100000000000001" customHeight="1">
      <c r="A40" s="103"/>
      <c r="B40" s="103"/>
      <c r="C40" s="12">
        <v>38</v>
      </c>
      <c r="D40" s="11" t="s">
        <v>331</v>
      </c>
      <c r="E40" s="5"/>
      <c r="F40" s="11" t="s">
        <v>327</v>
      </c>
      <c r="G40" s="13" t="s">
        <v>25</v>
      </c>
      <c r="H40" s="13" t="s">
        <v>25</v>
      </c>
      <c r="I40" s="13" t="s">
        <v>25</v>
      </c>
      <c r="J40" s="13" t="s">
        <v>25</v>
      </c>
      <c r="K40" s="13">
        <v>2025.12</v>
      </c>
      <c r="L40" s="13" t="s">
        <v>385</v>
      </c>
    </row>
    <row r="41" spans="1:12" s="14" customFormat="1" ht="20.100000000000001" customHeight="1">
      <c r="A41" s="103"/>
      <c r="B41" s="103"/>
      <c r="C41" s="12">
        <v>39</v>
      </c>
      <c r="D41" s="11" t="s">
        <v>333</v>
      </c>
      <c r="E41" s="5"/>
      <c r="F41" s="11" t="s">
        <v>327</v>
      </c>
      <c r="G41" s="13" t="s">
        <v>25</v>
      </c>
      <c r="H41" s="13" t="s">
        <v>25</v>
      </c>
      <c r="I41" s="13" t="s">
        <v>25</v>
      </c>
      <c r="J41" s="13" t="s">
        <v>25</v>
      </c>
      <c r="K41" s="13">
        <v>2025.12</v>
      </c>
      <c r="L41" s="13" t="s">
        <v>385</v>
      </c>
    </row>
    <row r="42" spans="1:12" s="14" customFormat="1" ht="20.100000000000001" customHeight="1">
      <c r="A42" s="103"/>
      <c r="B42" s="103"/>
      <c r="C42" s="12">
        <v>40</v>
      </c>
      <c r="D42" s="11" t="s">
        <v>337</v>
      </c>
      <c r="E42" s="5"/>
      <c r="F42" s="11" t="s">
        <v>327</v>
      </c>
      <c r="G42" s="13" t="s">
        <v>25</v>
      </c>
      <c r="H42" s="13" t="s">
        <v>25</v>
      </c>
      <c r="I42" s="13" t="s">
        <v>25</v>
      </c>
      <c r="J42" s="13" t="s">
        <v>25</v>
      </c>
      <c r="K42" s="13">
        <v>2025.12</v>
      </c>
      <c r="L42" s="13" t="s">
        <v>385</v>
      </c>
    </row>
    <row r="43" spans="1:12" s="14" customFormat="1" ht="20.100000000000001" customHeight="1">
      <c r="A43" s="104"/>
      <c r="B43" s="104"/>
      <c r="C43" s="12">
        <v>41</v>
      </c>
      <c r="D43" s="11" t="s">
        <v>338</v>
      </c>
      <c r="E43" s="5"/>
      <c r="F43" s="11" t="s">
        <v>327</v>
      </c>
      <c r="G43" s="13" t="s">
        <v>25</v>
      </c>
      <c r="H43" s="13" t="s">
        <v>25</v>
      </c>
      <c r="I43" s="13" t="s">
        <v>25</v>
      </c>
      <c r="J43" s="13" t="s">
        <v>25</v>
      </c>
      <c r="K43" s="13">
        <v>2025.12</v>
      </c>
      <c r="L43" s="13" t="s">
        <v>385</v>
      </c>
    </row>
    <row r="44" spans="1:12" s="14" customFormat="1" ht="20.100000000000001" customHeight="1">
      <c r="A44" s="102" t="s">
        <v>348</v>
      </c>
      <c r="B44" s="102" t="s">
        <v>473</v>
      </c>
      <c r="C44" s="12">
        <v>42</v>
      </c>
      <c r="D44" s="95" t="s">
        <v>382</v>
      </c>
      <c r="E44" s="5" t="s">
        <v>383</v>
      </c>
      <c r="F44" s="11" t="s">
        <v>70</v>
      </c>
      <c r="G44" s="13" t="s">
        <v>25</v>
      </c>
      <c r="H44" s="13" t="s">
        <v>25</v>
      </c>
      <c r="I44" s="13" t="s">
        <v>25</v>
      </c>
      <c r="J44" s="13" t="s">
        <v>25</v>
      </c>
      <c r="K44" s="13">
        <v>2024.12</v>
      </c>
      <c r="L44" s="13" t="s">
        <v>384</v>
      </c>
    </row>
    <row r="45" spans="1:12" s="14" customFormat="1" ht="20.100000000000001" customHeight="1">
      <c r="A45" s="103"/>
      <c r="B45" s="103"/>
      <c r="C45" s="12">
        <v>43</v>
      </c>
      <c r="D45" s="11" t="s">
        <v>373</v>
      </c>
      <c r="E45" s="5" t="s">
        <v>372</v>
      </c>
      <c r="F45" s="11" t="s">
        <v>70</v>
      </c>
      <c r="G45" s="13" t="s">
        <v>25</v>
      </c>
      <c r="H45" s="13" t="s">
        <v>25</v>
      </c>
      <c r="I45" s="13" t="s">
        <v>25</v>
      </c>
      <c r="J45" s="13" t="s">
        <v>25</v>
      </c>
      <c r="K45" s="13">
        <v>2024.12</v>
      </c>
      <c r="L45" s="13" t="s">
        <v>374</v>
      </c>
    </row>
    <row r="46" spans="1:12" s="14" customFormat="1" ht="20.100000000000001" customHeight="1">
      <c r="A46" s="103"/>
      <c r="B46" s="103"/>
      <c r="C46" s="12">
        <v>44</v>
      </c>
      <c r="D46" s="14" t="s">
        <v>446</v>
      </c>
      <c r="E46" s="14" t="s">
        <v>447</v>
      </c>
      <c r="F46" s="11" t="s">
        <v>70</v>
      </c>
      <c r="G46" s="13" t="s">
        <v>25</v>
      </c>
      <c r="H46" s="13" t="s">
        <v>25</v>
      </c>
      <c r="I46" s="13" t="s">
        <v>25</v>
      </c>
      <c r="J46" s="13" t="s">
        <v>25</v>
      </c>
      <c r="K46" s="13">
        <v>2024.12</v>
      </c>
      <c r="L46" s="13" t="s">
        <v>499</v>
      </c>
    </row>
    <row r="47" spans="1:12" s="14" customFormat="1" ht="20.100000000000001" customHeight="1">
      <c r="A47" s="103"/>
      <c r="B47" s="104"/>
      <c r="C47" s="12">
        <v>45</v>
      </c>
      <c r="D47" s="16" t="s">
        <v>105</v>
      </c>
      <c r="E47" s="9" t="s">
        <v>106</v>
      </c>
      <c r="F47" s="9" t="s">
        <v>70</v>
      </c>
      <c r="G47" s="13" t="s">
        <v>25</v>
      </c>
      <c r="H47" s="13" t="s">
        <v>25</v>
      </c>
      <c r="I47" s="101"/>
      <c r="J47" s="13" t="s">
        <v>25</v>
      </c>
      <c r="K47" s="17">
        <v>2025.12</v>
      </c>
      <c r="L47" s="13" t="s">
        <v>102</v>
      </c>
    </row>
    <row r="48" spans="1:12" s="14" customFormat="1" ht="20.100000000000001" customHeight="1">
      <c r="A48" s="103"/>
      <c r="B48" s="102" t="s">
        <v>438</v>
      </c>
      <c r="C48" s="12">
        <v>46</v>
      </c>
      <c r="D48" s="14" t="s">
        <v>356</v>
      </c>
      <c r="E48" s="6" t="s">
        <v>357</v>
      </c>
      <c r="F48" s="11" t="s">
        <v>70</v>
      </c>
      <c r="G48" s="13" t="s">
        <v>25</v>
      </c>
      <c r="H48" s="13" t="s">
        <v>25</v>
      </c>
      <c r="I48" s="13" t="s">
        <v>25</v>
      </c>
      <c r="J48" s="13" t="s">
        <v>25</v>
      </c>
      <c r="K48" s="13">
        <v>2024.12</v>
      </c>
      <c r="L48" s="13" t="s">
        <v>358</v>
      </c>
    </row>
    <row r="49" spans="1:12" s="14" customFormat="1" ht="20.100000000000001" customHeight="1">
      <c r="A49" s="103"/>
      <c r="B49" s="103"/>
      <c r="C49" s="12">
        <v>47</v>
      </c>
      <c r="D49" s="95" t="s">
        <v>349</v>
      </c>
      <c r="E49" s="5" t="s">
        <v>350</v>
      </c>
      <c r="F49" s="11" t="s">
        <v>70</v>
      </c>
      <c r="G49" s="13" t="s">
        <v>25</v>
      </c>
      <c r="H49" s="13" t="s">
        <v>25</v>
      </c>
      <c r="I49" s="13" t="s">
        <v>25</v>
      </c>
      <c r="J49" s="13" t="s">
        <v>25</v>
      </c>
      <c r="K49" s="13">
        <v>2024.12</v>
      </c>
      <c r="L49" s="13" t="s">
        <v>355</v>
      </c>
    </row>
    <row r="50" spans="1:12" s="14" customFormat="1" ht="20.100000000000001" customHeight="1">
      <c r="A50" s="103"/>
      <c r="B50" s="104"/>
      <c r="C50" s="12">
        <v>48</v>
      </c>
      <c r="D50" s="95" t="s">
        <v>361</v>
      </c>
      <c r="E50" s="5" t="s">
        <v>362</v>
      </c>
      <c r="F50" s="11" t="s">
        <v>70</v>
      </c>
      <c r="G50" s="13" t="s">
        <v>25</v>
      </c>
      <c r="H50" s="13" t="s">
        <v>25</v>
      </c>
      <c r="I50" s="13" t="s">
        <v>25</v>
      </c>
      <c r="J50" s="13" t="s">
        <v>25</v>
      </c>
      <c r="K50" s="13">
        <v>2024.12</v>
      </c>
      <c r="L50" s="13" t="s">
        <v>363</v>
      </c>
    </row>
    <row r="51" spans="1:12" s="14" customFormat="1" ht="20.100000000000001" customHeight="1">
      <c r="A51" s="103"/>
      <c r="B51" s="44" t="s">
        <v>16</v>
      </c>
      <c r="C51" s="12">
        <v>49</v>
      </c>
      <c r="D51" s="11" t="s">
        <v>366</v>
      </c>
      <c r="E51" s="5" t="s">
        <v>371</v>
      </c>
      <c r="F51" s="11" t="s">
        <v>70</v>
      </c>
      <c r="G51" s="13" t="s">
        <v>25</v>
      </c>
      <c r="H51" s="13" t="s">
        <v>25</v>
      </c>
      <c r="I51" s="13" t="s">
        <v>25</v>
      </c>
      <c r="J51" s="13" t="s">
        <v>25</v>
      </c>
      <c r="K51" s="13">
        <v>2024.12</v>
      </c>
      <c r="L51" s="13" t="s">
        <v>370</v>
      </c>
    </row>
    <row r="52" spans="1:12" s="14" customFormat="1" ht="20.100000000000001" customHeight="1">
      <c r="A52" s="103"/>
      <c r="B52" s="102" t="s">
        <v>422</v>
      </c>
      <c r="C52" s="12">
        <v>50</v>
      </c>
      <c r="D52" s="6" t="s">
        <v>399</v>
      </c>
      <c r="E52" s="6"/>
      <c r="F52" s="6" t="s">
        <v>387</v>
      </c>
      <c r="G52" s="13" t="s">
        <v>25</v>
      </c>
      <c r="H52" s="13" t="s">
        <v>25</v>
      </c>
      <c r="I52" s="13" t="s">
        <v>25</v>
      </c>
      <c r="J52" s="13" t="s">
        <v>25</v>
      </c>
      <c r="K52" s="13">
        <v>2024.12</v>
      </c>
      <c r="L52" s="13" t="s">
        <v>388</v>
      </c>
    </row>
    <row r="53" spans="1:12" s="14" customFormat="1" ht="20.100000000000001" customHeight="1">
      <c r="A53" s="103"/>
      <c r="B53" s="103"/>
      <c r="C53" s="12">
        <v>51</v>
      </c>
      <c r="D53" s="6" t="s">
        <v>410</v>
      </c>
      <c r="E53" s="6"/>
      <c r="F53" s="6" t="s">
        <v>387</v>
      </c>
      <c r="G53" s="13" t="s">
        <v>25</v>
      </c>
      <c r="H53" s="13" t="s">
        <v>25</v>
      </c>
      <c r="I53" s="13" t="s">
        <v>25</v>
      </c>
      <c r="J53" s="13" t="s">
        <v>25</v>
      </c>
      <c r="K53" s="13">
        <v>2024.12</v>
      </c>
      <c r="L53" s="13" t="s">
        <v>388</v>
      </c>
    </row>
    <row r="54" spans="1:12" s="14" customFormat="1" ht="20.100000000000001" customHeight="1">
      <c r="A54" s="103"/>
      <c r="B54" s="103"/>
      <c r="C54" s="12">
        <v>52</v>
      </c>
      <c r="D54" s="6" t="s">
        <v>411</v>
      </c>
      <c r="E54" s="6"/>
      <c r="F54" s="6" t="s">
        <v>387</v>
      </c>
      <c r="G54" s="13" t="s">
        <v>25</v>
      </c>
      <c r="H54" s="13" t="s">
        <v>25</v>
      </c>
      <c r="I54" s="13" t="s">
        <v>25</v>
      </c>
      <c r="J54" s="13" t="s">
        <v>25</v>
      </c>
      <c r="K54" s="13">
        <v>2024.12</v>
      </c>
      <c r="L54" s="13" t="s">
        <v>388</v>
      </c>
    </row>
    <row r="55" spans="1:12" s="14" customFormat="1" ht="20.100000000000001" customHeight="1">
      <c r="A55" s="103"/>
      <c r="B55" s="103"/>
      <c r="C55" s="12">
        <v>53</v>
      </c>
      <c r="D55" s="6" t="s">
        <v>412</v>
      </c>
      <c r="E55" s="6"/>
      <c r="F55" s="6" t="s">
        <v>387</v>
      </c>
      <c r="G55" s="13" t="s">
        <v>25</v>
      </c>
      <c r="H55" s="13" t="s">
        <v>25</v>
      </c>
      <c r="I55" s="13" t="s">
        <v>25</v>
      </c>
      <c r="J55" s="13" t="s">
        <v>25</v>
      </c>
      <c r="K55" s="13">
        <v>2024.12</v>
      </c>
      <c r="L55" s="13" t="s">
        <v>388</v>
      </c>
    </row>
    <row r="56" spans="1:12" s="14" customFormat="1" ht="20.100000000000001" customHeight="1">
      <c r="A56" s="103"/>
      <c r="B56" s="103"/>
      <c r="C56" s="12">
        <v>54</v>
      </c>
      <c r="D56" s="11" t="s">
        <v>413</v>
      </c>
      <c r="E56" s="5"/>
      <c r="F56" s="6" t="s">
        <v>387</v>
      </c>
      <c r="G56" s="13" t="s">
        <v>25</v>
      </c>
      <c r="H56" s="13" t="s">
        <v>25</v>
      </c>
      <c r="I56" s="13" t="s">
        <v>25</v>
      </c>
      <c r="J56" s="13" t="s">
        <v>25</v>
      </c>
      <c r="K56" s="13">
        <v>2024.12</v>
      </c>
      <c r="L56" s="13" t="s">
        <v>388</v>
      </c>
    </row>
    <row r="57" spans="1:12" s="14" customFormat="1" ht="20.100000000000001" customHeight="1">
      <c r="A57" s="103"/>
      <c r="B57" s="104"/>
      <c r="C57" s="12">
        <v>55</v>
      </c>
      <c r="D57" s="11" t="s">
        <v>414</v>
      </c>
      <c r="E57" s="5"/>
      <c r="F57" s="6" t="s">
        <v>387</v>
      </c>
      <c r="G57" s="13" t="s">
        <v>25</v>
      </c>
      <c r="H57" s="13" t="s">
        <v>25</v>
      </c>
      <c r="I57" s="13" t="s">
        <v>25</v>
      </c>
      <c r="J57" s="13" t="s">
        <v>25</v>
      </c>
      <c r="K57" s="13">
        <v>2024.12</v>
      </c>
      <c r="L57" s="13" t="s">
        <v>388</v>
      </c>
    </row>
    <row r="58" spans="1:12" s="14" customFormat="1" ht="20.100000000000001" customHeight="1">
      <c r="A58" s="103"/>
      <c r="B58" s="108" t="s">
        <v>438</v>
      </c>
      <c r="C58" s="12">
        <v>56</v>
      </c>
      <c r="D58" s="11" t="s">
        <v>415</v>
      </c>
      <c r="E58" s="5" t="s">
        <v>489</v>
      </c>
      <c r="F58" s="6" t="s">
        <v>387</v>
      </c>
      <c r="G58" s="13" t="s">
        <v>25</v>
      </c>
      <c r="H58" s="13" t="s">
        <v>25</v>
      </c>
      <c r="I58" s="13" t="s">
        <v>25</v>
      </c>
      <c r="J58" s="13" t="s">
        <v>25</v>
      </c>
      <c r="K58" s="13">
        <v>2024.12</v>
      </c>
      <c r="L58" s="13" t="s">
        <v>388</v>
      </c>
    </row>
    <row r="59" spans="1:12" s="14" customFormat="1" ht="20.100000000000001" customHeight="1">
      <c r="A59" s="103"/>
      <c r="B59" s="108"/>
      <c r="C59" s="12">
        <v>57</v>
      </c>
      <c r="D59" s="11" t="s">
        <v>416</v>
      </c>
      <c r="E59" s="5" t="s">
        <v>490</v>
      </c>
      <c r="F59" s="6" t="s">
        <v>387</v>
      </c>
      <c r="G59" s="13" t="s">
        <v>25</v>
      </c>
      <c r="H59" s="13" t="s">
        <v>25</v>
      </c>
      <c r="I59" s="13" t="s">
        <v>25</v>
      </c>
      <c r="J59" s="13" t="s">
        <v>25</v>
      </c>
      <c r="K59" s="13">
        <v>2024.12</v>
      </c>
      <c r="L59" s="13" t="s">
        <v>388</v>
      </c>
    </row>
    <row r="60" spans="1:12" s="14" customFormat="1" ht="20.100000000000001" customHeight="1">
      <c r="A60" s="103"/>
      <c r="B60" s="70" t="s">
        <v>229</v>
      </c>
      <c r="C60" s="12">
        <v>58</v>
      </c>
      <c r="D60" s="11" t="s">
        <v>417</v>
      </c>
      <c r="E60" s="5" t="s">
        <v>491</v>
      </c>
      <c r="F60" s="6" t="s">
        <v>387</v>
      </c>
      <c r="G60" s="13" t="s">
        <v>25</v>
      </c>
      <c r="H60" s="13" t="s">
        <v>25</v>
      </c>
      <c r="I60" s="13" t="s">
        <v>25</v>
      </c>
      <c r="J60" s="13" t="s">
        <v>25</v>
      </c>
      <c r="K60" s="13">
        <v>2024.12</v>
      </c>
      <c r="L60" s="13" t="s">
        <v>388</v>
      </c>
    </row>
    <row r="61" spans="1:12" s="14" customFormat="1" ht="20.100000000000001" customHeight="1">
      <c r="A61" s="103"/>
      <c r="B61" s="70" t="s">
        <v>439</v>
      </c>
      <c r="C61" s="12">
        <v>59</v>
      </c>
      <c r="D61" s="11" t="s">
        <v>418</v>
      </c>
      <c r="E61" s="5" t="s">
        <v>492</v>
      </c>
      <c r="F61" s="6" t="s">
        <v>387</v>
      </c>
      <c r="G61" s="13" t="s">
        <v>25</v>
      </c>
      <c r="H61" s="13" t="s">
        <v>25</v>
      </c>
      <c r="I61" s="13" t="s">
        <v>25</v>
      </c>
      <c r="J61" s="13" t="s">
        <v>25</v>
      </c>
      <c r="K61" s="13">
        <v>2024.12</v>
      </c>
      <c r="L61" s="13" t="s">
        <v>388</v>
      </c>
    </row>
    <row r="62" spans="1:12" s="14" customFormat="1" ht="20.100000000000001" customHeight="1">
      <c r="A62" s="103"/>
      <c r="B62" s="108" t="s">
        <v>15</v>
      </c>
      <c r="C62" s="12">
        <v>60</v>
      </c>
      <c r="D62" s="11" t="s">
        <v>409</v>
      </c>
      <c r="E62" s="5" t="s">
        <v>483</v>
      </c>
      <c r="F62" s="6" t="s">
        <v>387</v>
      </c>
      <c r="G62" s="13" t="s">
        <v>25</v>
      </c>
      <c r="H62" s="13" t="s">
        <v>25</v>
      </c>
      <c r="I62" s="13" t="s">
        <v>25</v>
      </c>
      <c r="J62" s="13" t="s">
        <v>25</v>
      </c>
      <c r="K62" s="13">
        <v>2024.12</v>
      </c>
      <c r="L62" s="13" t="s">
        <v>388</v>
      </c>
    </row>
    <row r="63" spans="1:12" s="14" customFormat="1" ht="20.100000000000001" customHeight="1">
      <c r="A63" s="103"/>
      <c r="B63" s="108"/>
      <c r="C63" s="12">
        <v>61</v>
      </c>
      <c r="D63" s="11" t="s">
        <v>419</v>
      </c>
      <c r="E63" s="5" t="s">
        <v>484</v>
      </c>
      <c r="F63" s="6" t="s">
        <v>387</v>
      </c>
      <c r="G63" s="13" t="s">
        <v>25</v>
      </c>
      <c r="H63" s="13" t="s">
        <v>25</v>
      </c>
      <c r="I63" s="13" t="s">
        <v>25</v>
      </c>
      <c r="J63" s="13" t="s">
        <v>25</v>
      </c>
      <c r="K63" s="13">
        <v>2024.12</v>
      </c>
      <c r="L63" s="13" t="s">
        <v>388</v>
      </c>
    </row>
    <row r="64" spans="1:12" s="14" customFormat="1" ht="20.100000000000001" customHeight="1">
      <c r="A64" s="103"/>
      <c r="B64" s="108"/>
      <c r="C64" s="12">
        <v>62</v>
      </c>
      <c r="D64" s="11" t="s">
        <v>420</v>
      </c>
      <c r="E64" s="5" t="s">
        <v>493</v>
      </c>
      <c r="F64" s="6" t="s">
        <v>387</v>
      </c>
      <c r="G64" s="13" t="s">
        <v>25</v>
      </c>
      <c r="H64" s="13" t="s">
        <v>25</v>
      </c>
      <c r="I64" s="13" t="s">
        <v>25</v>
      </c>
      <c r="J64" s="13" t="s">
        <v>25</v>
      </c>
      <c r="K64" s="13">
        <v>2024.12</v>
      </c>
      <c r="L64" s="13" t="s">
        <v>388</v>
      </c>
    </row>
    <row r="65" spans="1:12" s="14" customFormat="1" ht="20.100000000000001" customHeight="1">
      <c r="A65" s="103"/>
      <c r="B65" s="108"/>
      <c r="C65" s="12">
        <v>63</v>
      </c>
      <c r="D65" s="11" t="s">
        <v>405</v>
      </c>
      <c r="E65" s="5" t="s">
        <v>494</v>
      </c>
      <c r="F65" s="6" t="s">
        <v>387</v>
      </c>
      <c r="G65" s="13" t="s">
        <v>25</v>
      </c>
      <c r="H65" s="13" t="s">
        <v>25</v>
      </c>
      <c r="I65" s="13" t="s">
        <v>25</v>
      </c>
      <c r="J65" s="13" t="s">
        <v>25</v>
      </c>
      <c r="K65" s="13">
        <v>2024.12</v>
      </c>
      <c r="L65" s="13" t="s">
        <v>388</v>
      </c>
    </row>
    <row r="66" spans="1:12" s="14" customFormat="1" ht="20.100000000000001" customHeight="1">
      <c r="A66" s="103"/>
      <c r="B66" s="108"/>
      <c r="C66" s="12">
        <v>64</v>
      </c>
      <c r="D66" s="11" t="s">
        <v>421</v>
      </c>
      <c r="E66" s="5" t="s">
        <v>495</v>
      </c>
      <c r="F66" s="6" t="s">
        <v>387</v>
      </c>
      <c r="G66" s="13" t="s">
        <v>25</v>
      </c>
      <c r="H66" s="13" t="s">
        <v>25</v>
      </c>
      <c r="I66" s="13" t="s">
        <v>25</v>
      </c>
      <c r="J66" s="13" t="s">
        <v>25</v>
      </c>
      <c r="K66" s="13">
        <v>2024.12</v>
      </c>
      <c r="L66" s="13" t="s">
        <v>388</v>
      </c>
    </row>
    <row r="67" spans="1:12" s="14" customFormat="1" ht="20.100000000000001" customHeight="1">
      <c r="A67" s="104"/>
      <c r="B67" s="108"/>
      <c r="C67" s="12">
        <v>65</v>
      </c>
      <c r="D67" s="11" t="s">
        <v>408</v>
      </c>
      <c r="E67" s="5" t="s">
        <v>496</v>
      </c>
      <c r="F67" s="6" t="s">
        <v>387</v>
      </c>
      <c r="G67" s="13" t="s">
        <v>25</v>
      </c>
      <c r="H67" s="13" t="s">
        <v>25</v>
      </c>
      <c r="I67" s="13" t="s">
        <v>25</v>
      </c>
      <c r="J67" s="13" t="s">
        <v>25</v>
      </c>
      <c r="K67" s="13">
        <v>2024.12</v>
      </c>
      <c r="L67" s="13" t="s">
        <v>388</v>
      </c>
    </row>
    <row r="68" spans="1:12" s="14" customFormat="1" ht="20.100000000000001" customHeight="1">
      <c r="A68" s="102" t="s">
        <v>111</v>
      </c>
      <c r="B68" s="102" t="s">
        <v>440</v>
      </c>
      <c r="C68" s="12">
        <v>66</v>
      </c>
      <c r="D68" s="11" t="s">
        <v>17</v>
      </c>
      <c r="E68" s="11" t="s">
        <v>429</v>
      </c>
      <c r="F68" s="11" t="s">
        <v>110</v>
      </c>
      <c r="G68" s="13" t="s">
        <v>25</v>
      </c>
      <c r="H68" s="13" t="s">
        <v>25</v>
      </c>
      <c r="I68" s="13" t="s">
        <v>25</v>
      </c>
      <c r="J68" s="13" t="s">
        <v>25</v>
      </c>
      <c r="K68" s="17">
        <v>2026.02</v>
      </c>
      <c r="L68" s="13" t="s">
        <v>100</v>
      </c>
    </row>
    <row r="69" spans="1:12" s="14" customFormat="1" ht="20.100000000000001" customHeight="1">
      <c r="A69" s="103"/>
      <c r="B69" s="103"/>
      <c r="C69" s="12">
        <v>67</v>
      </c>
      <c r="D69" s="11" t="s">
        <v>18</v>
      </c>
      <c r="E69" s="11" t="s">
        <v>423</v>
      </c>
      <c r="F69" s="11" t="s">
        <v>110</v>
      </c>
      <c r="G69" s="13" t="s">
        <v>25</v>
      </c>
      <c r="H69" s="13" t="s">
        <v>25</v>
      </c>
      <c r="I69" s="13" t="s">
        <v>25</v>
      </c>
      <c r="J69" s="13" t="s">
        <v>25</v>
      </c>
      <c r="K69" s="17">
        <v>2026.02</v>
      </c>
      <c r="L69" s="13" t="s">
        <v>100</v>
      </c>
    </row>
    <row r="70" spans="1:12" s="14" customFormat="1" ht="20.100000000000001" customHeight="1">
      <c r="A70" s="103"/>
      <c r="B70" s="103"/>
      <c r="C70" s="12">
        <v>68</v>
      </c>
      <c r="D70" s="11" t="s">
        <v>101</v>
      </c>
      <c r="E70" s="11" t="s">
        <v>423</v>
      </c>
      <c r="F70" s="11" t="s">
        <v>110</v>
      </c>
      <c r="G70" s="13" t="s">
        <v>25</v>
      </c>
      <c r="H70" s="13" t="s">
        <v>25</v>
      </c>
      <c r="I70" s="13" t="s">
        <v>25</v>
      </c>
      <c r="J70" s="13" t="s">
        <v>25</v>
      </c>
      <c r="K70" s="17">
        <v>2026.02</v>
      </c>
      <c r="L70" s="13" t="s">
        <v>100</v>
      </c>
    </row>
    <row r="71" spans="1:12" s="14" customFormat="1" ht="20.100000000000001" customHeight="1">
      <c r="A71" s="103"/>
      <c r="B71" s="104"/>
      <c r="C71" s="12">
        <v>69</v>
      </c>
      <c r="D71" s="11" t="s">
        <v>29</v>
      </c>
      <c r="E71" s="11" t="s">
        <v>423</v>
      </c>
      <c r="F71" s="11" t="s">
        <v>110</v>
      </c>
      <c r="G71" s="13" t="s">
        <v>25</v>
      </c>
      <c r="H71" s="13" t="s">
        <v>25</v>
      </c>
      <c r="I71" s="13" t="s">
        <v>25</v>
      </c>
      <c r="J71" s="13" t="s">
        <v>25</v>
      </c>
      <c r="K71" s="17">
        <v>2026.02</v>
      </c>
      <c r="L71" s="13" t="s">
        <v>100</v>
      </c>
    </row>
    <row r="72" spans="1:12" s="14" customFormat="1" ht="20.100000000000001" customHeight="1">
      <c r="A72" s="103"/>
      <c r="B72" s="71" t="s">
        <v>468</v>
      </c>
      <c r="C72" s="12">
        <v>70</v>
      </c>
      <c r="D72" s="11" t="s">
        <v>456</v>
      </c>
      <c r="E72" s="11"/>
      <c r="F72" s="11" t="s">
        <v>69</v>
      </c>
      <c r="G72" s="13" t="s">
        <v>25</v>
      </c>
      <c r="H72" s="13" t="s">
        <v>25</v>
      </c>
      <c r="I72" s="101"/>
      <c r="J72" s="13" t="s">
        <v>25</v>
      </c>
      <c r="K72" s="17">
        <v>2025.12</v>
      </c>
      <c r="L72" s="13" t="s">
        <v>474</v>
      </c>
    </row>
    <row r="73" spans="1:12" s="14" customFormat="1" ht="20.100000000000001" customHeight="1">
      <c r="A73" s="103"/>
      <c r="B73" s="102" t="s">
        <v>438</v>
      </c>
      <c r="C73" s="12">
        <v>71</v>
      </c>
      <c r="D73" s="11" t="s">
        <v>433</v>
      </c>
      <c r="E73" s="11"/>
      <c r="F73" s="11" t="s">
        <v>70</v>
      </c>
      <c r="G73" s="13" t="s">
        <v>25</v>
      </c>
      <c r="H73" s="13" t="s">
        <v>25</v>
      </c>
      <c r="I73" s="13" t="s">
        <v>25</v>
      </c>
      <c r="J73" s="13" t="s">
        <v>25</v>
      </c>
      <c r="K73" s="13">
        <v>2024.12</v>
      </c>
      <c r="L73" s="13" t="s">
        <v>384</v>
      </c>
    </row>
    <row r="74" spans="1:12" s="14" customFormat="1" ht="20.100000000000001" customHeight="1">
      <c r="A74" s="103"/>
      <c r="B74" s="103"/>
      <c r="C74" s="12">
        <v>72</v>
      </c>
      <c r="D74" s="11" t="s">
        <v>434</v>
      </c>
      <c r="E74" s="5"/>
      <c r="F74" s="11" t="s">
        <v>70</v>
      </c>
      <c r="G74" s="13" t="s">
        <v>25</v>
      </c>
      <c r="H74" s="13" t="s">
        <v>25</v>
      </c>
      <c r="I74" s="13" t="s">
        <v>25</v>
      </c>
      <c r="J74" s="13" t="s">
        <v>25</v>
      </c>
      <c r="K74" s="13">
        <v>2024.12</v>
      </c>
      <c r="L74" s="13" t="s">
        <v>384</v>
      </c>
    </row>
    <row r="75" spans="1:12" s="14" customFormat="1" ht="20.100000000000001" customHeight="1">
      <c r="A75" s="103"/>
      <c r="B75" s="103"/>
      <c r="C75" s="12">
        <v>73</v>
      </c>
      <c r="D75" s="11" t="s">
        <v>435</v>
      </c>
      <c r="E75" s="5"/>
      <c r="F75" s="11" t="s">
        <v>70</v>
      </c>
      <c r="G75" s="13" t="s">
        <v>25</v>
      </c>
      <c r="H75" s="13" t="s">
        <v>25</v>
      </c>
      <c r="I75" s="13" t="s">
        <v>25</v>
      </c>
      <c r="J75" s="13" t="s">
        <v>25</v>
      </c>
      <c r="K75" s="13">
        <v>2024.12</v>
      </c>
      <c r="L75" s="13" t="s">
        <v>384</v>
      </c>
    </row>
    <row r="76" spans="1:12" s="14" customFormat="1" ht="20.100000000000001" customHeight="1">
      <c r="A76" s="103"/>
      <c r="B76" s="103"/>
      <c r="C76" s="12">
        <v>74</v>
      </c>
      <c r="D76" s="11" t="s">
        <v>436</v>
      </c>
      <c r="E76" s="5"/>
      <c r="F76" s="11" t="s">
        <v>70</v>
      </c>
      <c r="G76" s="13" t="s">
        <v>25</v>
      </c>
      <c r="H76" s="13" t="s">
        <v>25</v>
      </c>
      <c r="I76" s="13" t="s">
        <v>25</v>
      </c>
      <c r="J76" s="13" t="s">
        <v>25</v>
      </c>
      <c r="K76" s="13">
        <v>2024.12</v>
      </c>
      <c r="L76" s="13" t="s">
        <v>384</v>
      </c>
    </row>
    <row r="77" spans="1:12" s="14" customFormat="1" ht="20.100000000000001" customHeight="1">
      <c r="A77" s="103"/>
      <c r="B77" s="104"/>
      <c r="C77" s="12">
        <v>75</v>
      </c>
      <c r="D77" s="11" t="s">
        <v>437</v>
      </c>
      <c r="E77" s="5"/>
      <c r="F77" s="11" t="s">
        <v>70</v>
      </c>
      <c r="G77" s="13" t="s">
        <v>25</v>
      </c>
      <c r="H77" s="13" t="s">
        <v>25</v>
      </c>
      <c r="I77" s="13" t="s">
        <v>25</v>
      </c>
      <c r="J77" s="13" t="s">
        <v>25</v>
      </c>
      <c r="K77" s="13">
        <v>2024.12</v>
      </c>
      <c r="L77" s="13" t="s">
        <v>384</v>
      </c>
    </row>
    <row r="78" spans="1:12" s="14" customFormat="1" ht="20.100000000000001" customHeight="1">
      <c r="A78" s="103"/>
      <c r="B78" s="102" t="s">
        <v>469</v>
      </c>
      <c r="C78" s="12">
        <v>76</v>
      </c>
      <c r="D78" s="11" t="s">
        <v>451</v>
      </c>
      <c r="E78" s="5"/>
      <c r="F78" s="11" t="s">
        <v>70</v>
      </c>
      <c r="G78" s="13" t="s">
        <v>25</v>
      </c>
      <c r="H78" s="13" t="s">
        <v>25</v>
      </c>
      <c r="I78" s="101"/>
      <c r="J78" s="13" t="s">
        <v>25</v>
      </c>
      <c r="K78" s="17">
        <v>2025.12</v>
      </c>
      <c r="L78" s="13" t="s">
        <v>474</v>
      </c>
    </row>
    <row r="79" spans="1:12" s="14" customFormat="1" ht="20.100000000000001" customHeight="1">
      <c r="A79" s="103"/>
      <c r="B79" s="103"/>
      <c r="C79" s="12">
        <v>77</v>
      </c>
      <c r="D79" s="11" t="s">
        <v>452</v>
      </c>
      <c r="E79" s="5" t="s">
        <v>453</v>
      </c>
      <c r="F79" s="11" t="s">
        <v>70</v>
      </c>
      <c r="G79" s="13" t="s">
        <v>25</v>
      </c>
      <c r="H79" s="13" t="s">
        <v>25</v>
      </c>
      <c r="I79" s="101"/>
      <c r="J79" s="13" t="s">
        <v>25</v>
      </c>
      <c r="K79" s="17">
        <v>2025.12</v>
      </c>
      <c r="L79" s="13" t="s">
        <v>474</v>
      </c>
    </row>
    <row r="80" spans="1:12" s="14" customFormat="1" ht="20.100000000000001" customHeight="1">
      <c r="A80" s="103"/>
      <c r="B80" s="103"/>
      <c r="C80" s="12">
        <v>78</v>
      </c>
      <c r="D80" s="14" t="s">
        <v>462</v>
      </c>
      <c r="E80" s="5"/>
      <c r="F80" s="11" t="s">
        <v>70</v>
      </c>
      <c r="G80" s="13" t="s">
        <v>25</v>
      </c>
      <c r="H80" s="13" t="s">
        <v>25</v>
      </c>
      <c r="I80" s="101"/>
      <c r="J80" s="13" t="s">
        <v>25</v>
      </c>
      <c r="K80" s="17">
        <v>2025.12</v>
      </c>
      <c r="L80" s="13" t="s">
        <v>474</v>
      </c>
    </row>
    <row r="81" spans="1:12" s="14" customFormat="1" ht="20.100000000000001" customHeight="1">
      <c r="A81" s="103"/>
      <c r="B81" s="103"/>
      <c r="C81" s="12">
        <v>79</v>
      </c>
      <c r="D81" s="11" t="s">
        <v>455</v>
      </c>
      <c r="E81" s="5"/>
      <c r="F81" s="11" t="s">
        <v>70</v>
      </c>
      <c r="G81" s="13" t="s">
        <v>25</v>
      </c>
      <c r="H81" s="13" t="s">
        <v>25</v>
      </c>
      <c r="I81" s="101"/>
      <c r="J81" s="13" t="s">
        <v>25</v>
      </c>
      <c r="K81" s="17">
        <v>2025.12</v>
      </c>
      <c r="L81" s="13" t="s">
        <v>474</v>
      </c>
    </row>
    <row r="82" spans="1:12" s="14" customFormat="1" ht="20.100000000000001" customHeight="1">
      <c r="A82" s="103"/>
      <c r="B82" s="103"/>
      <c r="C82" s="12">
        <v>80</v>
      </c>
      <c r="D82" s="14" t="s">
        <v>457</v>
      </c>
      <c r="E82" s="5"/>
      <c r="F82" s="11" t="s">
        <v>70</v>
      </c>
      <c r="G82" s="13" t="s">
        <v>25</v>
      </c>
      <c r="H82" s="13" t="s">
        <v>25</v>
      </c>
      <c r="I82" s="101"/>
      <c r="J82" s="13" t="s">
        <v>25</v>
      </c>
      <c r="K82" s="17">
        <v>2025.12</v>
      </c>
      <c r="L82" s="13" t="s">
        <v>474</v>
      </c>
    </row>
    <row r="83" spans="1:12" s="14" customFormat="1" ht="20.100000000000001" customHeight="1">
      <c r="A83" s="103"/>
      <c r="B83" s="103"/>
      <c r="C83" s="12">
        <v>81</v>
      </c>
      <c r="D83" s="11" t="s">
        <v>458</v>
      </c>
      <c r="E83" s="5"/>
      <c r="F83" s="11" t="s">
        <v>70</v>
      </c>
      <c r="G83" s="13" t="s">
        <v>25</v>
      </c>
      <c r="H83" s="13" t="s">
        <v>25</v>
      </c>
      <c r="I83" s="101"/>
      <c r="J83" s="13" t="s">
        <v>25</v>
      </c>
      <c r="K83" s="17">
        <v>2025.12</v>
      </c>
      <c r="L83" s="13" t="s">
        <v>474</v>
      </c>
    </row>
    <row r="84" spans="1:12" s="14" customFormat="1" ht="20.100000000000001" customHeight="1">
      <c r="A84" s="103"/>
      <c r="B84" s="103"/>
      <c r="C84" s="12">
        <v>82</v>
      </c>
      <c r="D84" s="11" t="s">
        <v>459</v>
      </c>
      <c r="E84" s="5"/>
      <c r="F84" s="11" t="s">
        <v>70</v>
      </c>
      <c r="G84" s="13" t="s">
        <v>25</v>
      </c>
      <c r="H84" s="13" t="s">
        <v>25</v>
      </c>
      <c r="I84" s="101"/>
      <c r="J84" s="13" t="s">
        <v>25</v>
      </c>
      <c r="K84" s="17">
        <v>2025.12</v>
      </c>
      <c r="L84" s="13" t="s">
        <v>474</v>
      </c>
    </row>
    <row r="85" spans="1:12" s="14" customFormat="1" ht="20.100000000000001" customHeight="1">
      <c r="A85" s="103"/>
      <c r="B85" s="103"/>
      <c r="C85" s="12">
        <v>83</v>
      </c>
      <c r="D85" s="11" t="s">
        <v>460</v>
      </c>
      <c r="E85" s="5"/>
      <c r="F85" s="11" t="s">
        <v>70</v>
      </c>
      <c r="G85" s="13" t="s">
        <v>25</v>
      </c>
      <c r="H85" s="13" t="s">
        <v>25</v>
      </c>
      <c r="I85" s="101"/>
      <c r="J85" s="13" t="s">
        <v>25</v>
      </c>
      <c r="K85" s="17">
        <v>2025.12</v>
      </c>
      <c r="L85" s="13" t="s">
        <v>474</v>
      </c>
    </row>
    <row r="86" spans="1:12" s="14" customFormat="1" ht="20.100000000000001" customHeight="1">
      <c r="A86" s="103"/>
      <c r="B86" s="103"/>
      <c r="C86" s="12">
        <v>84</v>
      </c>
      <c r="D86" s="11" t="s">
        <v>454</v>
      </c>
      <c r="E86" s="5"/>
      <c r="F86" s="11" t="s">
        <v>70</v>
      </c>
      <c r="G86" s="13" t="s">
        <v>25</v>
      </c>
      <c r="H86" s="13" t="s">
        <v>25</v>
      </c>
      <c r="I86" s="101"/>
      <c r="J86" s="13" t="s">
        <v>25</v>
      </c>
      <c r="K86" s="17">
        <v>2025.12</v>
      </c>
      <c r="L86" s="13" t="s">
        <v>474</v>
      </c>
    </row>
    <row r="87" spans="1:12" s="14" customFormat="1" ht="20.100000000000001" customHeight="1">
      <c r="A87" s="104"/>
      <c r="B87" s="104"/>
      <c r="C87" s="12">
        <v>85</v>
      </c>
      <c r="D87" s="11" t="s">
        <v>461</v>
      </c>
      <c r="E87" s="5"/>
      <c r="F87" s="11" t="s">
        <v>70</v>
      </c>
      <c r="G87" s="13" t="s">
        <v>25</v>
      </c>
      <c r="H87" s="13" t="s">
        <v>25</v>
      </c>
      <c r="I87" s="101"/>
      <c r="J87" s="13" t="s">
        <v>25</v>
      </c>
      <c r="K87" s="17">
        <v>2025.12</v>
      </c>
      <c r="L87" s="13" t="s">
        <v>474</v>
      </c>
    </row>
    <row r="88" spans="1:12" s="14" customFormat="1" ht="20.100000000000001" customHeight="1">
      <c r="A88" s="102" t="s">
        <v>467</v>
      </c>
      <c r="B88" s="72" t="s">
        <v>12</v>
      </c>
      <c r="C88" s="12">
        <v>86</v>
      </c>
      <c r="D88" s="11" t="s">
        <v>219</v>
      </c>
      <c r="E88" s="11" t="s">
        <v>89</v>
      </c>
      <c r="F88" s="11" t="s">
        <v>488</v>
      </c>
      <c r="G88" s="13" t="s">
        <v>25</v>
      </c>
      <c r="H88" s="13" t="s">
        <v>25</v>
      </c>
      <c r="I88" s="101"/>
      <c r="J88" s="13" t="s">
        <v>25</v>
      </c>
      <c r="K88" s="13">
        <v>2025.12</v>
      </c>
      <c r="L88" s="13" t="s">
        <v>90</v>
      </c>
    </row>
    <row r="89" spans="1:12" s="14" customFormat="1" ht="20.100000000000001" customHeight="1">
      <c r="A89" s="103"/>
      <c r="B89" s="102" t="s">
        <v>15</v>
      </c>
      <c r="C89" s="12">
        <v>87</v>
      </c>
      <c r="D89" s="11" t="s">
        <v>221</v>
      </c>
      <c r="E89" s="11" t="s">
        <v>225</v>
      </c>
      <c r="F89" s="11" t="s">
        <v>488</v>
      </c>
      <c r="G89" s="13" t="s">
        <v>25</v>
      </c>
      <c r="H89" s="13" t="s">
        <v>25</v>
      </c>
      <c r="I89" s="101"/>
      <c r="J89" s="13" t="s">
        <v>25</v>
      </c>
      <c r="K89" s="13">
        <v>2025.12</v>
      </c>
      <c r="L89" s="13" t="s">
        <v>90</v>
      </c>
    </row>
    <row r="90" spans="1:12" s="14" customFormat="1" ht="20.100000000000001" customHeight="1">
      <c r="A90" s="103"/>
      <c r="B90" s="103"/>
      <c r="C90" s="12">
        <v>88</v>
      </c>
      <c r="D90" s="11" t="s">
        <v>463</v>
      </c>
      <c r="E90" s="11" t="s">
        <v>483</v>
      </c>
      <c r="F90" s="11" t="s">
        <v>488</v>
      </c>
      <c r="G90" s="13" t="s">
        <v>25</v>
      </c>
      <c r="H90" s="13" t="s">
        <v>25</v>
      </c>
      <c r="I90" s="101"/>
      <c r="J90" s="13" t="s">
        <v>25</v>
      </c>
      <c r="K90" s="13">
        <v>2025.12</v>
      </c>
      <c r="L90" s="13" t="s">
        <v>90</v>
      </c>
    </row>
    <row r="91" spans="1:12" s="14" customFormat="1" ht="20.100000000000001" customHeight="1">
      <c r="A91" s="103"/>
      <c r="B91" s="103"/>
      <c r="C91" s="12">
        <v>89</v>
      </c>
      <c r="D91" s="11" t="s">
        <v>464</v>
      </c>
      <c r="E91" s="11" t="s">
        <v>484</v>
      </c>
      <c r="F91" s="11" t="s">
        <v>488</v>
      </c>
      <c r="G91" s="13" t="s">
        <v>25</v>
      </c>
      <c r="H91" s="13" t="s">
        <v>25</v>
      </c>
      <c r="I91" s="101"/>
      <c r="J91" s="13" t="s">
        <v>25</v>
      </c>
      <c r="K91" s="13">
        <v>2025.12</v>
      </c>
      <c r="L91" s="13" t="s">
        <v>90</v>
      </c>
    </row>
    <row r="92" spans="1:12" s="14" customFormat="1" ht="20.100000000000001" customHeight="1">
      <c r="A92" s="103"/>
      <c r="B92" s="103"/>
      <c r="C92" s="12">
        <v>90</v>
      </c>
      <c r="D92" s="11" t="s">
        <v>465</v>
      </c>
      <c r="E92" s="11" t="s">
        <v>485</v>
      </c>
      <c r="F92" s="11" t="s">
        <v>488</v>
      </c>
      <c r="G92" s="13" t="s">
        <v>25</v>
      </c>
      <c r="H92" s="13" t="s">
        <v>25</v>
      </c>
      <c r="I92" s="101"/>
      <c r="J92" s="13" t="s">
        <v>25</v>
      </c>
      <c r="K92" s="13">
        <v>2025.12</v>
      </c>
      <c r="L92" s="13" t="s">
        <v>90</v>
      </c>
    </row>
    <row r="93" spans="1:12" s="14" customFormat="1" ht="20.100000000000001" customHeight="1">
      <c r="A93" s="103"/>
      <c r="B93" s="104"/>
      <c r="C93" s="12">
        <v>91</v>
      </c>
      <c r="D93" s="11" t="s">
        <v>466</v>
      </c>
      <c r="E93" s="11" t="s">
        <v>486</v>
      </c>
      <c r="F93" s="11" t="s">
        <v>488</v>
      </c>
      <c r="G93" s="13" t="s">
        <v>25</v>
      </c>
      <c r="H93" s="13" t="s">
        <v>25</v>
      </c>
      <c r="I93" s="101"/>
      <c r="J93" s="13" t="s">
        <v>25</v>
      </c>
      <c r="K93" s="13">
        <v>2025.12</v>
      </c>
      <c r="L93" s="13" t="s">
        <v>90</v>
      </c>
    </row>
    <row r="94" spans="1:12" s="14" customFormat="1" ht="20.100000000000001" customHeight="1">
      <c r="A94" s="103"/>
      <c r="B94" s="102" t="s">
        <v>13</v>
      </c>
      <c r="C94" s="12">
        <v>92</v>
      </c>
      <c r="D94" s="15" t="s">
        <v>231</v>
      </c>
      <c r="E94" s="11" t="s">
        <v>220</v>
      </c>
      <c r="F94" s="11" t="s">
        <v>488</v>
      </c>
      <c r="G94" s="13" t="s">
        <v>25</v>
      </c>
      <c r="H94" s="13" t="s">
        <v>25</v>
      </c>
      <c r="I94" s="101"/>
      <c r="J94" s="13" t="s">
        <v>25</v>
      </c>
      <c r="K94" s="13">
        <v>2025.12</v>
      </c>
      <c r="L94" s="13" t="s">
        <v>90</v>
      </c>
    </row>
    <row r="95" spans="1:12" s="14" customFormat="1" ht="20.100000000000001" customHeight="1">
      <c r="A95" s="103"/>
      <c r="B95" s="104"/>
      <c r="C95" s="12">
        <v>93</v>
      </c>
      <c r="D95" s="15" t="s">
        <v>14</v>
      </c>
      <c r="E95" s="11" t="s">
        <v>98</v>
      </c>
      <c r="F95" s="11" t="s">
        <v>488</v>
      </c>
      <c r="G95" s="13" t="s">
        <v>25</v>
      </c>
      <c r="H95" s="13" t="s">
        <v>25</v>
      </c>
      <c r="I95" s="101"/>
      <c r="J95" s="13" t="s">
        <v>25</v>
      </c>
      <c r="K95" s="13">
        <v>2025.12</v>
      </c>
      <c r="L95" s="13" t="s">
        <v>90</v>
      </c>
    </row>
    <row r="96" spans="1:12" s="14" customFormat="1" ht="20.100000000000001" customHeight="1">
      <c r="A96" s="103"/>
      <c r="B96" s="102" t="s">
        <v>438</v>
      </c>
      <c r="C96" s="12">
        <v>94</v>
      </c>
      <c r="D96" s="11" t="s">
        <v>232</v>
      </c>
      <c r="E96" s="11" t="s">
        <v>228</v>
      </c>
      <c r="F96" s="11" t="s">
        <v>488</v>
      </c>
      <c r="G96" s="13" t="s">
        <v>25</v>
      </c>
      <c r="H96" s="13" t="s">
        <v>25</v>
      </c>
      <c r="I96" s="101"/>
      <c r="J96" s="13" t="s">
        <v>25</v>
      </c>
      <c r="K96" s="13">
        <v>2025.12</v>
      </c>
      <c r="L96" s="13" t="s">
        <v>90</v>
      </c>
    </row>
    <row r="97" spans="1:12" s="14" customFormat="1" ht="20.100000000000001" customHeight="1">
      <c r="A97" s="103"/>
      <c r="B97" s="104"/>
      <c r="C97" s="12">
        <v>95</v>
      </c>
      <c r="D97" s="11" t="s">
        <v>233</v>
      </c>
      <c r="E97" s="11" t="s">
        <v>92</v>
      </c>
      <c r="F97" s="11" t="s">
        <v>488</v>
      </c>
      <c r="G97" s="13" t="s">
        <v>25</v>
      </c>
      <c r="H97" s="13" t="s">
        <v>25</v>
      </c>
      <c r="I97" s="101"/>
      <c r="J97" s="13" t="s">
        <v>25</v>
      </c>
      <c r="K97" s="13">
        <v>2025.12</v>
      </c>
      <c r="L97" s="13" t="s">
        <v>90</v>
      </c>
    </row>
    <row r="98" spans="1:12" s="14" customFormat="1" ht="20.100000000000001" customHeight="1">
      <c r="A98" s="104"/>
      <c r="B98" s="44" t="s">
        <v>439</v>
      </c>
      <c r="C98" s="12">
        <v>96</v>
      </c>
      <c r="D98" s="15" t="s">
        <v>234</v>
      </c>
      <c r="E98" s="11" t="s">
        <v>91</v>
      </c>
      <c r="F98" s="11" t="s">
        <v>488</v>
      </c>
      <c r="G98" s="13" t="s">
        <v>25</v>
      </c>
      <c r="H98" s="13" t="s">
        <v>25</v>
      </c>
      <c r="I98" s="101"/>
      <c r="J98" s="13" t="s">
        <v>25</v>
      </c>
      <c r="K98" s="13">
        <v>2025.12</v>
      </c>
      <c r="L98" s="13" t="s">
        <v>90</v>
      </c>
    </row>
  </sheetData>
  <mergeCells count="27">
    <mergeCell ref="A1:L1"/>
    <mergeCell ref="B62:B67"/>
    <mergeCell ref="C2:D2"/>
    <mergeCell ref="B17:B20"/>
    <mergeCell ref="A3:A20"/>
    <mergeCell ref="A21:A43"/>
    <mergeCell ref="B3:B5"/>
    <mergeCell ref="B6:B9"/>
    <mergeCell ref="B10:B12"/>
    <mergeCell ref="B58:B59"/>
    <mergeCell ref="B14:B16"/>
    <mergeCell ref="B21:B24"/>
    <mergeCell ref="B25:B27"/>
    <mergeCell ref="B28:B37"/>
    <mergeCell ref="B38:B43"/>
    <mergeCell ref="B48:B50"/>
    <mergeCell ref="B89:B93"/>
    <mergeCell ref="B94:B95"/>
    <mergeCell ref="B96:B97"/>
    <mergeCell ref="A88:A98"/>
    <mergeCell ref="B44:B47"/>
    <mergeCell ref="A44:A67"/>
    <mergeCell ref="B68:B71"/>
    <mergeCell ref="B73:B77"/>
    <mergeCell ref="A68:A87"/>
    <mergeCell ref="B78:B87"/>
    <mergeCell ref="B52:B57"/>
  </mergeCells>
  <phoneticPr fontId="3" type="noConversion"/>
  <printOptions horizontalCentered="1" verticalCentered="1"/>
  <pageMargins left="0.25" right="0.25" top="0.75" bottom="0.75" header="0.3" footer="0.3"/>
  <pageSetup paperSize="9" scale="27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78D39A-F9E8-4A9E-8FF6-8432EEA27C11}">
  <dimension ref="A1:G49"/>
  <sheetViews>
    <sheetView zoomScale="85" zoomScaleNormal="85" workbookViewId="0">
      <selection activeCell="R32" sqref="R32"/>
    </sheetView>
  </sheetViews>
  <sheetFormatPr defaultRowHeight="16.5"/>
  <cols>
    <col min="1" max="1" width="18.625" bestFit="1" customWidth="1"/>
    <col min="2" max="2" width="15.25" customWidth="1"/>
    <col min="3" max="3" width="18.625" hidden="1" customWidth="1"/>
    <col min="4" max="4" width="18.625" customWidth="1"/>
    <col min="5" max="5" width="31.5" bestFit="1" customWidth="1"/>
    <col min="6" max="6" width="26.125" bestFit="1" customWidth="1"/>
    <col min="7" max="7" width="22.625" bestFit="1" customWidth="1"/>
  </cols>
  <sheetData>
    <row r="1" spans="1:7" ht="31.5">
      <c r="A1" s="110" t="s">
        <v>7</v>
      </c>
      <c r="B1" s="110"/>
      <c r="C1" s="110"/>
      <c r="D1" s="110"/>
      <c r="E1" s="110"/>
      <c r="F1" s="110"/>
      <c r="G1" s="110"/>
    </row>
    <row r="2" spans="1:7">
      <c r="A2" s="114" t="s">
        <v>196</v>
      </c>
      <c r="B2" s="115"/>
      <c r="C2" s="115"/>
      <c r="D2" s="116"/>
      <c r="E2" s="24"/>
      <c r="F2" s="24" t="s">
        <v>163</v>
      </c>
      <c r="G2" s="24" t="s">
        <v>125</v>
      </c>
    </row>
    <row r="3" spans="1:7">
      <c r="A3" s="117"/>
      <c r="B3" s="118"/>
      <c r="C3" s="118"/>
      <c r="D3" s="119"/>
      <c r="E3" s="24" t="s">
        <v>171</v>
      </c>
      <c r="F3" s="24" t="s">
        <v>33</v>
      </c>
      <c r="G3" s="24" t="s">
        <v>34</v>
      </c>
    </row>
    <row r="4" spans="1:7">
      <c r="A4" s="123" t="s">
        <v>31</v>
      </c>
      <c r="B4" s="123"/>
      <c r="C4" s="123"/>
      <c r="D4" s="123"/>
      <c r="E4" s="30">
        <v>10.3</v>
      </c>
      <c r="F4" s="25">
        <v>2288807</v>
      </c>
      <c r="G4" s="25">
        <v>22294419</v>
      </c>
    </row>
    <row r="5" spans="1:7">
      <c r="A5" s="123" t="s">
        <v>73</v>
      </c>
      <c r="B5" s="123"/>
      <c r="C5" s="123"/>
      <c r="D5" s="123"/>
      <c r="E5" s="30">
        <v>8.6</v>
      </c>
      <c r="F5" s="25">
        <v>356186</v>
      </c>
      <c r="G5" s="25">
        <v>4159502</v>
      </c>
    </row>
    <row r="6" spans="1:7">
      <c r="A6" s="120" t="s">
        <v>74</v>
      </c>
      <c r="B6" s="121"/>
      <c r="C6" s="121"/>
      <c r="D6" s="122"/>
      <c r="E6" s="30">
        <v>12.7</v>
      </c>
      <c r="F6" s="25">
        <v>187176</v>
      </c>
      <c r="G6" s="25">
        <v>1470562</v>
      </c>
    </row>
    <row r="7" spans="1:7">
      <c r="A7" s="120" t="s">
        <v>75</v>
      </c>
      <c r="B7" s="121"/>
      <c r="C7" s="121"/>
      <c r="D7" s="122"/>
      <c r="E7" s="30">
        <v>11.3</v>
      </c>
      <c r="F7" s="25">
        <v>117487</v>
      </c>
      <c r="G7" s="25">
        <v>1043729</v>
      </c>
    </row>
    <row r="8" spans="1:7">
      <c r="A8" s="120" t="s">
        <v>76</v>
      </c>
      <c r="B8" s="121"/>
      <c r="C8" s="121"/>
      <c r="D8" s="122"/>
      <c r="E8" s="30">
        <v>8.8000000000000007</v>
      </c>
      <c r="F8" s="25">
        <v>112189</v>
      </c>
      <c r="G8" s="25">
        <v>1268133</v>
      </c>
    </row>
    <row r="9" spans="1:7">
      <c r="A9" s="120" t="s">
        <v>77</v>
      </c>
      <c r="B9" s="121"/>
      <c r="C9" s="121"/>
      <c r="D9" s="122"/>
      <c r="E9" s="30">
        <v>9.5</v>
      </c>
      <c r="F9" s="25">
        <v>59993</v>
      </c>
      <c r="G9" s="25">
        <v>628551</v>
      </c>
    </row>
    <row r="10" spans="1:7">
      <c r="A10" s="120" t="s">
        <v>78</v>
      </c>
      <c r="B10" s="121"/>
      <c r="C10" s="121"/>
      <c r="D10" s="122"/>
      <c r="E10" s="30">
        <v>8.8000000000000007</v>
      </c>
      <c r="F10" s="25">
        <v>58287</v>
      </c>
      <c r="G10" s="25">
        <v>658831</v>
      </c>
    </row>
    <row r="11" spans="1:7">
      <c r="A11" s="120" t="s">
        <v>79</v>
      </c>
      <c r="B11" s="121"/>
      <c r="C11" s="121"/>
      <c r="D11" s="122"/>
      <c r="E11" s="30">
        <v>8.6999999999999993</v>
      </c>
      <c r="F11" s="25">
        <v>40443</v>
      </c>
      <c r="G11" s="25">
        <v>462342</v>
      </c>
    </row>
    <row r="12" spans="1:7">
      <c r="A12" s="120" t="s">
        <v>80</v>
      </c>
      <c r="B12" s="121"/>
      <c r="C12" s="121"/>
      <c r="D12" s="122"/>
      <c r="E12" s="30">
        <v>5.2</v>
      </c>
      <c r="F12" s="25">
        <v>8326</v>
      </c>
      <c r="G12" s="25">
        <v>158901</v>
      </c>
    </row>
    <row r="13" spans="1:7">
      <c r="A13" s="120" t="s">
        <v>81</v>
      </c>
      <c r="B13" s="121"/>
      <c r="C13" s="121"/>
      <c r="D13" s="122"/>
      <c r="E13" s="30">
        <v>7.9</v>
      </c>
      <c r="F13" s="25">
        <v>443569</v>
      </c>
      <c r="G13" s="25">
        <v>5592072</v>
      </c>
    </row>
    <row r="14" spans="1:7">
      <c r="A14" s="120" t="s">
        <v>96</v>
      </c>
      <c r="B14" s="121"/>
      <c r="C14" s="121"/>
      <c r="D14" s="122"/>
      <c r="E14" s="30">
        <v>13.9</v>
      </c>
      <c r="F14" s="25">
        <v>97404</v>
      </c>
      <c r="G14" s="25">
        <v>702603</v>
      </c>
    </row>
    <row r="15" spans="1:7">
      <c r="A15" s="120" t="s">
        <v>82</v>
      </c>
      <c r="B15" s="121"/>
      <c r="C15" s="121"/>
      <c r="D15" s="122"/>
      <c r="E15" s="30">
        <v>11.6</v>
      </c>
      <c r="F15" s="25">
        <v>84379</v>
      </c>
      <c r="G15" s="25">
        <v>726988</v>
      </c>
    </row>
    <row r="16" spans="1:7">
      <c r="A16" s="120" t="s">
        <v>83</v>
      </c>
      <c r="B16" s="121"/>
      <c r="C16" s="121"/>
      <c r="D16" s="122"/>
      <c r="E16" s="30">
        <v>11.6</v>
      </c>
      <c r="F16" s="25">
        <v>112239</v>
      </c>
      <c r="G16" s="25">
        <v>964538</v>
      </c>
    </row>
    <row r="17" spans="1:7">
      <c r="A17" s="120" t="s">
        <v>95</v>
      </c>
      <c r="B17" s="121"/>
      <c r="C17" s="121"/>
      <c r="D17" s="122"/>
      <c r="E17" s="30">
        <v>14.1</v>
      </c>
      <c r="F17" s="25">
        <v>111025</v>
      </c>
      <c r="G17" s="25">
        <v>788621</v>
      </c>
    </row>
    <row r="18" spans="1:7">
      <c r="A18" s="120" t="s">
        <v>30</v>
      </c>
      <c r="B18" s="121"/>
      <c r="C18" s="121"/>
      <c r="D18" s="122"/>
      <c r="E18" s="30">
        <v>16.100000000000001</v>
      </c>
      <c r="F18" s="25">
        <v>128425</v>
      </c>
      <c r="G18" s="25">
        <v>799012</v>
      </c>
    </row>
    <row r="19" spans="1:7">
      <c r="A19" s="120" t="s">
        <v>84</v>
      </c>
      <c r="B19" s="121"/>
      <c r="C19" s="121"/>
      <c r="D19" s="122"/>
      <c r="E19" s="30">
        <v>14.3</v>
      </c>
      <c r="F19" s="25">
        <v>167622</v>
      </c>
      <c r="G19" s="25">
        <v>1174597</v>
      </c>
    </row>
    <row r="20" spans="1:7">
      <c r="A20" s="120" t="s">
        <v>85</v>
      </c>
      <c r="B20" s="121"/>
      <c r="C20" s="121"/>
      <c r="D20" s="122"/>
      <c r="E20" s="30">
        <v>12.6</v>
      </c>
      <c r="F20" s="25">
        <v>178888</v>
      </c>
      <c r="G20" s="25">
        <v>1415780</v>
      </c>
    </row>
    <row r="21" spans="1:7">
      <c r="A21" s="120" t="s">
        <v>86</v>
      </c>
      <c r="B21" s="121"/>
      <c r="C21" s="121"/>
      <c r="D21" s="122"/>
      <c r="E21" s="30">
        <v>9</v>
      </c>
      <c r="F21" s="25">
        <v>25169</v>
      </c>
      <c r="G21" s="25">
        <v>279657</v>
      </c>
    </row>
    <row r="22" spans="1:7">
      <c r="A22" s="111" t="s">
        <v>97</v>
      </c>
      <c r="B22" s="111"/>
      <c r="C22" s="21" t="s">
        <v>113</v>
      </c>
      <c r="D22" s="22" t="s">
        <v>113</v>
      </c>
      <c r="E22" s="30">
        <f>F22/G22*100</f>
        <v>15.649395358760268</v>
      </c>
      <c r="F22" s="25">
        <f t="shared" ref="F22:G22" si="0">SUM(F28:F33)</f>
        <v>32275</v>
      </c>
      <c r="G22" s="25">
        <f t="shared" si="0"/>
        <v>206238</v>
      </c>
    </row>
    <row r="23" spans="1:7">
      <c r="A23" s="111"/>
      <c r="B23" s="111"/>
      <c r="C23" s="21" t="s">
        <v>114</v>
      </c>
      <c r="D23" s="22" t="s">
        <v>114</v>
      </c>
      <c r="E23" s="30">
        <f t="shared" ref="E23:E27" si="1">F23/G23*100</f>
        <v>12.73252277030906</v>
      </c>
      <c r="F23" s="25">
        <f t="shared" ref="F23:G23" si="2">F34</f>
        <v>14860</v>
      </c>
      <c r="G23" s="25">
        <f t="shared" si="2"/>
        <v>116709</v>
      </c>
    </row>
    <row r="24" spans="1:7">
      <c r="A24" s="111"/>
      <c r="B24" s="111"/>
      <c r="C24" s="21" t="s">
        <v>115</v>
      </c>
      <c r="D24" s="22" t="s">
        <v>115</v>
      </c>
      <c r="E24" s="30">
        <f t="shared" si="1"/>
        <v>14.345715150484894</v>
      </c>
      <c r="F24" s="25">
        <f t="shared" ref="F24:G24" si="3">SUM(F35:F39)</f>
        <v>34600</v>
      </c>
      <c r="G24" s="25">
        <f t="shared" si="3"/>
        <v>241187</v>
      </c>
    </row>
    <row r="25" spans="1:7">
      <c r="A25" s="111"/>
      <c r="B25" s="111"/>
      <c r="C25" s="21" t="s">
        <v>116</v>
      </c>
      <c r="D25" s="22" t="s">
        <v>116</v>
      </c>
      <c r="E25" s="30">
        <f t="shared" si="1"/>
        <v>17.454120751370699</v>
      </c>
      <c r="F25" s="25">
        <f t="shared" ref="F25:G25" si="4">SUM(F40:F42)</f>
        <v>16140</v>
      </c>
      <c r="G25" s="25">
        <f t="shared" si="4"/>
        <v>92471</v>
      </c>
    </row>
    <row r="26" spans="1:7">
      <c r="A26" s="111"/>
      <c r="B26" s="111"/>
      <c r="C26" s="21" t="s">
        <v>117</v>
      </c>
      <c r="D26" s="22" t="s">
        <v>117</v>
      </c>
      <c r="E26" s="30">
        <f t="shared" si="1"/>
        <v>23.258023262895072</v>
      </c>
      <c r="F26" s="25">
        <f t="shared" ref="F26:G26" si="5">SUM(F43:F46)</f>
        <v>19096</v>
      </c>
      <c r="G26" s="25">
        <f t="shared" si="5"/>
        <v>82105</v>
      </c>
    </row>
    <row r="27" spans="1:7">
      <c r="A27" s="111"/>
      <c r="B27" s="111"/>
      <c r="C27" s="21" t="s">
        <v>118</v>
      </c>
      <c r="D27" s="22" t="s">
        <v>118</v>
      </c>
      <c r="E27" s="30">
        <f t="shared" si="1"/>
        <v>18.994394879108487</v>
      </c>
      <c r="F27" s="25">
        <f t="shared" ref="F27:G27" si="6">SUM(F47:F49)</f>
        <v>11454</v>
      </c>
      <c r="G27" s="25">
        <f t="shared" si="6"/>
        <v>60302</v>
      </c>
    </row>
    <row r="28" spans="1:7">
      <c r="A28" s="112" t="s">
        <v>127</v>
      </c>
      <c r="B28" s="111" t="s">
        <v>113</v>
      </c>
      <c r="C28" s="20" t="s">
        <v>39</v>
      </c>
      <c r="D28" s="20" t="s">
        <v>39</v>
      </c>
      <c r="E28" s="30">
        <v>13.1</v>
      </c>
      <c r="F28" s="25">
        <v>12704</v>
      </c>
      <c r="G28" s="25">
        <v>96786</v>
      </c>
    </row>
    <row r="29" spans="1:7">
      <c r="A29" s="113"/>
      <c r="B29" s="111"/>
      <c r="C29" s="20" t="s">
        <v>53</v>
      </c>
      <c r="D29" s="20" t="s">
        <v>53</v>
      </c>
      <c r="E29" s="30">
        <v>17.600000000000001</v>
      </c>
      <c r="F29" s="25">
        <v>4406</v>
      </c>
      <c r="G29" s="25">
        <v>25057</v>
      </c>
    </row>
    <row r="30" spans="1:7">
      <c r="A30" s="113"/>
      <c r="B30" s="111"/>
      <c r="C30" s="20" t="s">
        <v>54</v>
      </c>
      <c r="D30" s="20" t="s">
        <v>54</v>
      </c>
      <c r="E30" s="30">
        <v>11.8</v>
      </c>
      <c r="F30" s="25">
        <v>4690</v>
      </c>
      <c r="G30" s="25">
        <v>39706</v>
      </c>
    </row>
    <row r="31" spans="1:7">
      <c r="A31" s="113"/>
      <c r="B31" s="111"/>
      <c r="C31" s="20" t="s">
        <v>55</v>
      </c>
      <c r="D31" s="20" t="s">
        <v>55</v>
      </c>
      <c r="E31" s="30">
        <v>25</v>
      </c>
      <c r="F31" s="25">
        <v>3453</v>
      </c>
      <c r="G31" s="25">
        <v>13804</v>
      </c>
    </row>
    <row r="32" spans="1:7">
      <c r="A32" s="113"/>
      <c r="B32" s="111"/>
      <c r="C32" s="20" t="s">
        <v>59</v>
      </c>
      <c r="D32" s="20" t="s">
        <v>59</v>
      </c>
      <c r="E32" s="30">
        <v>24.1</v>
      </c>
      <c r="F32" s="25">
        <v>3287</v>
      </c>
      <c r="G32" s="25">
        <v>13637</v>
      </c>
    </row>
    <row r="33" spans="1:7">
      <c r="A33" s="113"/>
      <c r="B33" s="111"/>
      <c r="C33" s="20" t="s">
        <v>60</v>
      </c>
      <c r="D33" s="20" t="s">
        <v>60</v>
      </c>
      <c r="E33" s="30">
        <v>21.7</v>
      </c>
      <c r="F33" s="25">
        <v>3735</v>
      </c>
      <c r="G33" s="25">
        <v>17248</v>
      </c>
    </row>
    <row r="34" spans="1:7">
      <c r="A34" s="113"/>
      <c r="B34" s="23" t="s">
        <v>114</v>
      </c>
      <c r="C34" s="20" t="s">
        <v>40</v>
      </c>
      <c r="D34" s="20" t="s">
        <v>40</v>
      </c>
      <c r="E34" s="30">
        <v>12.7</v>
      </c>
      <c r="F34" s="25">
        <v>14860</v>
      </c>
      <c r="G34" s="25">
        <v>116709</v>
      </c>
    </row>
    <row r="35" spans="1:7">
      <c r="A35" s="113"/>
      <c r="B35" s="111" t="s">
        <v>115</v>
      </c>
      <c r="C35" s="20" t="s">
        <v>41</v>
      </c>
      <c r="D35" s="20" t="s">
        <v>41</v>
      </c>
      <c r="E35" s="30">
        <v>10.9</v>
      </c>
      <c r="F35" s="25">
        <v>12804</v>
      </c>
      <c r="G35" s="25">
        <v>117060</v>
      </c>
    </row>
    <row r="36" spans="1:7">
      <c r="A36" s="113"/>
      <c r="B36" s="111"/>
      <c r="C36" s="20" t="s">
        <v>43</v>
      </c>
      <c r="D36" s="20" t="s">
        <v>43</v>
      </c>
      <c r="E36" s="30">
        <v>9.1</v>
      </c>
      <c r="F36" s="25">
        <v>5875</v>
      </c>
      <c r="G36" s="25">
        <v>64822</v>
      </c>
    </row>
    <row r="37" spans="1:7">
      <c r="A37" s="113"/>
      <c r="B37" s="111"/>
      <c r="C37" s="20" t="s">
        <v>46</v>
      </c>
      <c r="D37" s="20" t="s">
        <v>46</v>
      </c>
      <c r="E37" s="30">
        <v>23.2</v>
      </c>
      <c r="F37" s="25">
        <v>2609</v>
      </c>
      <c r="G37" s="25">
        <v>11253</v>
      </c>
    </row>
    <row r="38" spans="1:7">
      <c r="A38" s="113"/>
      <c r="B38" s="111"/>
      <c r="C38" s="20" t="s">
        <v>47</v>
      </c>
      <c r="D38" s="20" t="s">
        <v>47</v>
      </c>
      <c r="E38" s="30">
        <v>28.1</v>
      </c>
      <c r="F38" s="25">
        <v>8455</v>
      </c>
      <c r="G38" s="25">
        <v>30127</v>
      </c>
    </row>
    <row r="39" spans="1:7">
      <c r="A39" s="113"/>
      <c r="B39" s="111"/>
      <c r="C39" s="20" t="s">
        <v>48</v>
      </c>
      <c r="D39" s="20" t="s">
        <v>48</v>
      </c>
      <c r="E39" s="30">
        <v>27.1</v>
      </c>
      <c r="F39" s="25">
        <v>4857</v>
      </c>
      <c r="G39" s="25">
        <v>17925</v>
      </c>
    </row>
    <row r="40" spans="1:7">
      <c r="A40" s="113"/>
      <c r="B40" s="111" t="s">
        <v>116</v>
      </c>
      <c r="C40" s="20" t="s">
        <v>42</v>
      </c>
      <c r="D40" s="20" t="s">
        <v>42</v>
      </c>
      <c r="E40" s="30">
        <v>14.6</v>
      </c>
      <c r="F40" s="25">
        <v>7656</v>
      </c>
      <c r="G40" s="25">
        <v>52573</v>
      </c>
    </row>
    <row r="41" spans="1:7">
      <c r="A41" s="113"/>
      <c r="B41" s="111"/>
      <c r="C41" s="20" t="s">
        <v>45</v>
      </c>
      <c r="D41" s="20" t="s">
        <v>45</v>
      </c>
      <c r="E41" s="30">
        <v>23.7</v>
      </c>
      <c r="F41" s="25">
        <v>3086</v>
      </c>
      <c r="G41" s="25">
        <v>13048</v>
      </c>
    </row>
    <row r="42" spans="1:7">
      <c r="A42" s="113"/>
      <c r="B42" s="111"/>
      <c r="C42" s="20" t="s">
        <v>49</v>
      </c>
      <c r="D42" s="20" t="s">
        <v>49</v>
      </c>
      <c r="E42" s="30">
        <v>20.100000000000001</v>
      </c>
      <c r="F42" s="25">
        <v>5398</v>
      </c>
      <c r="G42" s="25">
        <v>26850</v>
      </c>
    </row>
    <row r="43" spans="1:7">
      <c r="A43" s="113"/>
      <c r="B43" s="111" t="s">
        <v>117</v>
      </c>
      <c r="C43" s="20" t="s">
        <v>50</v>
      </c>
      <c r="D43" s="20" t="s">
        <v>50</v>
      </c>
      <c r="E43" s="30">
        <v>25</v>
      </c>
      <c r="F43" s="25">
        <v>4104</v>
      </c>
      <c r="G43" s="25">
        <v>16425</v>
      </c>
    </row>
    <row r="44" spans="1:7">
      <c r="A44" s="113"/>
      <c r="B44" s="111"/>
      <c r="C44" s="20" t="s">
        <v>51</v>
      </c>
      <c r="D44" s="20" t="s">
        <v>51</v>
      </c>
      <c r="E44" s="30">
        <v>24.7</v>
      </c>
      <c r="F44" s="25">
        <v>3796</v>
      </c>
      <c r="G44" s="25">
        <v>15375</v>
      </c>
    </row>
    <row r="45" spans="1:7">
      <c r="A45" s="113"/>
      <c r="B45" s="111"/>
      <c r="C45" s="20" t="s">
        <v>52</v>
      </c>
      <c r="D45" s="20" t="s">
        <v>52</v>
      </c>
      <c r="E45" s="30">
        <v>22.7</v>
      </c>
      <c r="F45" s="25">
        <v>6616</v>
      </c>
      <c r="G45" s="25">
        <v>29171</v>
      </c>
    </row>
    <row r="46" spans="1:7">
      <c r="A46" s="113"/>
      <c r="B46" s="111"/>
      <c r="C46" s="20" t="s">
        <v>58</v>
      </c>
      <c r="D46" s="20" t="s">
        <v>58</v>
      </c>
      <c r="E46" s="30">
        <v>21.7</v>
      </c>
      <c r="F46" s="25">
        <v>4580</v>
      </c>
      <c r="G46" s="25">
        <v>21134</v>
      </c>
    </row>
    <row r="47" spans="1:7">
      <c r="A47" s="113"/>
      <c r="B47" s="111" t="s">
        <v>118</v>
      </c>
      <c r="C47" s="20" t="s">
        <v>44</v>
      </c>
      <c r="D47" s="20" t="s">
        <v>44</v>
      </c>
      <c r="E47" s="30">
        <v>18.899999999999999</v>
      </c>
      <c r="F47" s="25">
        <v>3654</v>
      </c>
      <c r="G47" s="25">
        <v>19299</v>
      </c>
    </row>
    <row r="48" spans="1:7">
      <c r="A48" s="113"/>
      <c r="B48" s="111"/>
      <c r="C48" s="20" t="s">
        <v>56</v>
      </c>
      <c r="D48" s="20" t="s">
        <v>56</v>
      </c>
      <c r="E48" s="30">
        <v>19.600000000000001</v>
      </c>
      <c r="F48" s="25">
        <v>4494</v>
      </c>
      <c r="G48" s="25">
        <v>22967</v>
      </c>
    </row>
    <row r="49" spans="1:7">
      <c r="A49" s="113"/>
      <c r="B49" s="111"/>
      <c r="C49" s="20" t="s">
        <v>57</v>
      </c>
      <c r="D49" s="20" t="s">
        <v>57</v>
      </c>
      <c r="E49" s="30">
        <v>18.3</v>
      </c>
      <c r="F49" s="25">
        <v>3306</v>
      </c>
      <c r="G49" s="25">
        <v>18036</v>
      </c>
    </row>
  </sheetData>
  <mergeCells count="27">
    <mergeCell ref="A20:D20"/>
    <mergeCell ref="A21:D21"/>
    <mergeCell ref="A22:B27"/>
    <mergeCell ref="A28:A49"/>
    <mergeCell ref="B28:B33"/>
    <mergeCell ref="B35:B39"/>
    <mergeCell ref="B40:B42"/>
    <mergeCell ref="B43:B46"/>
    <mergeCell ref="B47:B49"/>
    <mergeCell ref="A19:D19"/>
    <mergeCell ref="A8:D8"/>
    <mergeCell ref="A9:D9"/>
    <mergeCell ref="A10:D10"/>
    <mergeCell ref="A11:D11"/>
    <mergeCell ref="A12:D12"/>
    <mergeCell ref="A13:D13"/>
    <mergeCell ref="A14:D14"/>
    <mergeCell ref="A15:D15"/>
    <mergeCell ref="A16:D16"/>
    <mergeCell ref="A17:D17"/>
    <mergeCell ref="A18:D18"/>
    <mergeCell ref="A7:D7"/>
    <mergeCell ref="A1:G1"/>
    <mergeCell ref="A2:D3"/>
    <mergeCell ref="A4:D4"/>
    <mergeCell ref="A5:D5"/>
    <mergeCell ref="A6:D6"/>
  </mergeCells>
  <phoneticPr fontId="3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4DBAAB-B00F-44AE-A760-FED6CCF7C185}">
  <dimension ref="A1:F43"/>
  <sheetViews>
    <sheetView zoomScale="85" zoomScaleNormal="85" workbookViewId="0">
      <selection activeCell="R32" sqref="R32"/>
    </sheetView>
  </sheetViews>
  <sheetFormatPr defaultRowHeight="16.5"/>
  <cols>
    <col min="1" max="1" width="18.625" bestFit="1" customWidth="1"/>
    <col min="2" max="2" width="15.25" customWidth="1"/>
    <col min="3" max="3" width="18.625" hidden="1" customWidth="1"/>
    <col min="4" max="4" width="18.625" customWidth="1"/>
    <col min="5" max="5" width="26.125" bestFit="1" customWidth="1"/>
    <col min="6" max="6" width="22.625" bestFit="1" customWidth="1"/>
  </cols>
  <sheetData>
    <row r="1" spans="1:6" ht="31.5">
      <c r="A1" s="110" t="s">
        <v>8</v>
      </c>
      <c r="B1" s="110"/>
      <c r="C1" s="110"/>
      <c r="D1" s="110"/>
      <c r="E1" s="110"/>
      <c r="F1" s="110"/>
    </row>
    <row r="2" spans="1:6">
      <c r="A2" s="114" t="s">
        <v>196</v>
      </c>
      <c r="B2" s="115"/>
      <c r="C2" s="115"/>
      <c r="D2" s="116"/>
      <c r="E2" s="24" t="s">
        <v>163</v>
      </c>
      <c r="F2" s="24" t="s">
        <v>125</v>
      </c>
    </row>
    <row r="3" spans="1:6">
      <c r="A3" s="117"/>
      <c r="B3" s="118"/>
      <c r="C3" s="118"/>
      <c r="D3" s="119"/>
      <c r="E3" s="24" t="s">
        <v>164</v>
      </c>
      <c r="F3" s="24" t="s">
        <v>165</v>
      </c>
    </row>
    <row r="4" spans="1:6">
      <c r="A4" s="123" t="s">
        <v>31</v>
      </c>
      <c r="B4" s="123"/>
      <c r="C4" s="123"/>
      <c r="D4" s="123"/>
      <c r="E4" s="4">
        <v>27.9</v>
      </c>
      <c r="F4" s="4">
        <v>186.7</v>
      </c>
    </row>
    <row r="5" spans="1:6">
      <c r="A5" s="123" t="s">
        <v>73</v>
      </c>
      <c r="B5" s="123"/>
      <c r="C5" s="123"/>
      <c r="D5" s="123"/>
      <c r="E5" s="4">
        <v>26.6</v>
      </c>
      <c r="F5" s="4">
        <v>222</v>
      </c>
    </row>
    <row r="6" spans="1:6">
      <c r="A6" s="120" t="s">
        <v>74</v>
      </c>
      <c r="B6" s="121"/>
      <c r="C6" s="121"/>
      <c r="D6" s="122"/>
      <c r="E6" s="4">
        <v>35.200000000000003</v>
      </c>
      <c r="F6" s="4">
        <v>247.3</v>
      </c>
    </row>
    <row r="7" spans="1:6">
      <c r="A7" s="120" t="s">
        <v>75</v>
      </c>
      <c r="B7" s="121"/>
      <c r="C7" s="121"/>
      <c r="D7" s="122"/>
      <c r="E7" s="4">
        <v>29.8</v>
      </c>
      <c r="F7" s="4">
        <v>197.5</v>
      </c>
    </row>
    <row r="8" spans="1:6">
      <c r="A8" s="120" t="s">
        <v>76</v>
      </c>
      <c r="B8" s="121"/>
      <c r="C8" s="121"/>
      <c r="D8" s="122"/>
      <c r="E8" s="4">
        <v>24.3</v>
      </c>
      <c r="F8" s="4">
        <v>158</v>
      </c>
    </row>
    <row r="9" spans="1:6">
      <c r="A9" s="120" t="s">
        <v>77</v>
      </c>
      <c r="B9" s="121"/>
      <c r="C9" s="121"/>
      <c r="D9" s="122"/>
      <c r="E9" s="4">
        <v>24.3</v>
      </c>
      <c r="F9" s="4">
        <v>150.9</v>
      </c>
    </row>
    <row r="10" spans="1:6">
      <c r="A10" s="120" t="s">
        <v>78</v>
      </c>
      <c r="B10" s="121"/>
      <c r="C10" s="121"/>
      <c r="D10" s="122"/>
      <c r="E10" s="4">
        <v>24.5</v>
      </c>
      <c r="F10" s="4">
        <v>164.9</v>
      </c>
    </row>
    <row r="11" spans="1:6">
      <c r="A11" s="120" t="s">
        <v>79</v>
      </c>
      <c r="B11" s="121"/>
      <c r="C11" s="121"/>
      <c r="D11" s="122"/>
      <c r="E11" s="4">
        <v>23.5</v>
      </c>
      <c r="F11" s="4">
        <v>144.19999999999999</v>
      </c>
    </row>
    <row r="12" spans="1:6">
      <c r="A12" s="120" t="s">
        <v>80</v>
      </c>
      <c r="B12" s="121"/>
      <c r="C12" s="121"/>
      <c r="D12" s="122"/>
      <c r="E12" s="4">
        <v>15.6</v>
      </c>
      <c r="F12" s="4">
        <v>63.3</v>
      </c>
    </row>
    <row r="13" spans="1:6">
      <c r="A13" s="120" t="s">
        <v>81</v>
      </c>
      <c r="B13" s="121"/>
      <c r="C13" s="121"/>
      <c r="D13" s="122"/>
      <c r="E13" s="4">
        <v>22.6</v>
      </c>
      <c r="F13" s="4">
        <v>141.5</v>
      </c>
    </row>
    <row r="14" spans="1:6">
      <c r="A14" s="120" t="s">
        <v>96</v>
      </c>
      <c r="B14" s="121"/>
      <c r="C14" s="121"/>
      <c r="D14" s="122"/>
      <c r="E14" s="4">
        <v>37.5</v>
      </c>
      <c r="F14" s="4">
        <v>256.7</v>
      </c>
    </row>
    <row r="15" spans="1:6">
      <c r="A15" s="120" t="s">
        <v>82</v>
      </c>
      <c r="B15" s="121"/>
      <c r="C15" s="121"/>
      <c r="D15" s="122"/>
      <c r="E15" s="4">
        <v>30.3</v>
      </c>
      <c r="F15" s="4">
        <v>201.4</v>
      </c>
    </row>
    <row r="16" spans="1:6">
      <c r="A16" s="120" t="s">
        <v>83</v>
      </c>
      <c r="B16" s="121"/>
      <c r="C16" s="121"/>
      <c r="D16" s="122"/>
      <c r="E16" s="4">
        <v>30.4</v>
      </c>
      <c r="F16" s="4">
        <v>194</v>
      </c>
    </row>
    <row r="17" spans="1:6">
      <c r="A17" s="120" t="s">
        <v>95</v>
      </c>
      <c r="B17" s="121"/>
      <c r="C17" s="121"/>
      <c r="D17" s="122"/>
      <c r="E17" s="4">
        <v>37.1</v>
      </c>
      <c r="F17" s="4">
        <v>247.5</v>
      </c>
    </row>
    <row r="18" spans="1:6">
      <c r="A18" s="120" t="s">
        <v>30</v>
      </c>
      <c r="B18" s="121"/>
      <c r="C18" s="121"/>
      <c r="D18" s="122"/>
      <c r="E18" s="4">
        <v>41.2</v>
      </c>
      <c r="F18" s="4">
        <v>261.7</v>
      </c>
    </row>
    <row r="19" spans="1:6">
      <c r="A19" s="120" t="s">
        <v>84</v>
      </c>
      <c r="B19" s="121"/>
      <c r="C19" s="121"/>
      <c r="D19" s="122"/>
      <c r="E19" s="4">
        <v>37.9</v>
      </c>
      <c r="F19" s="4">
        <v>259.2</v>
      </c>
    </row>
    <row r="20" spans="1:6">
      <c r="A20" s="120" t="s">
        <v>85</v>
      </c>
      <c r="B20" s="121"/>
      <c r="C20" s="121"/>
      <c r="D20" s="122"/>
      <c r="E20" s="4">
        <v>31</v>
      </c>
      <c r="F20" s="4">
        <v>194</v>
      </c>
    </row>
    <row r="21" spans="1:6">
      <c r="A21" s="120" t="s">
        <v>86</v>
      </c>
      <c r="B21" s="121"/>
      <c r="C21" s="121"/>
      <c r="D21" s="122"/>
      <c r="E21" s="4">
        <v>26.5</v>
      </c>
      <c r="F21" s="4">
        <v>147.69999999999999</v>
      </c>
    </row>
    <row r="22" spans="1:6">
      <c r="A22" s="112" t="s">
        <v>127</v>
      </c>
      <c r="B22" s="111" t="s">
        <v>113</v>
      </c>
      <c r="C22" s="20" t="s">
        <v>39</v>
      </c>
      <c r="D22" s="20" t="s">
        <v>39</v>
      </c>
      <c r="E22" s="4">
        <v>31.1</v>
      </c>
      <c r="F22" s="4">
        <v>193.8</v>
      </c>
    </row>
    <row r="23" spans="1:6">
      <c r="A23" s="113"/>
      <c r="B23" s="111"/>
      <c r="C23" s="20" t="s">
        <v>53</v>
      </c>
      <c r="D23" s="20" t="s">
        <v>53</v>
      </c>
      <c r="E23" s="4">
        <v>36.299999999999997</v>
      </c>
      <c r="F23" s="4">
        <v>327.3</v>
      </c>
    </row>
    <row r="24" spans="1:6">
      <c r="A24" s="113"/>
      <c r="B24" s="111"/>
      <c r="C24" s="20" t="s">
        <v>54</v>
      </c>
      <c r="D24" s="20" t="s">
        <v>54</v>
      </c>
      <c r="E24" s="4">
        <v>29.7</v>
      </c>
      <c r="F24" s="4">
        <v>145.69999999999999</v>
      </c>
    </row>
    <row r="25" spans="1:6">
      <c r="A25" s="113"/>
      <c r="B25" s="111"/>
      <c r="C25" s="20" t="s">
        <v>55</v>
      </c>
      <c r="D25" s="20" t="s">
        <v>55</v>
      </c>
      <c r="E25" s="4">
        <v>74.2</v>
      </c>
      <c r="F25" s="4">
        <v>683.8</v>
      </c>
    </row>
    <row r="26" spans="1:6">
      <c r="A26" s="113"/>
      <c r="B26" s="111"/>
      <c r="C26" s="20" t="s">
        <v>59</v>
      </c>
      <c r="D26" s="20" t="s">
        <v>59</v>
      </c>
      <c r="E26" s="4">
        <v>59.2</v>
      </c>
      <c r="F26" s="4">
        <v>483.8</v>
      </c>
    </row>
    <row r="27" spans="1:6">
      <c r="A27" s="113"/>
      <c r="B27" s="111"/>
      <c r="C27" s="20" t="s">
        <v>60</v>
      </c>
      <c r="D27" s="20" t="s">
        <v>60</v>
      </c>
      <c r="E27" s="4">
        <v>71.099999999999994</v>
      </c>
      <c r="F27" s="4">
        <v>646.20000000000005</v>
      </c>
    </row>
    <row r="28" spans="1:6">
      <c r="A28" s="113"/>
      <c r="B28" s="23" t="s">
        <v>114</v>
      </c>
      <c r="C28" s="20" t="s">
        <v>40</v>
      </c>
      <c r="D28" s="20" t="s">
        <v>40</v>
      </c>
      <c r="E28" s="4">
        <v>35.1</v>
      </c>
      <c r="F28" s="4">
        <v>222.9</v>
      </c>
    </row>
    <row r="29" spans="1:6">
      <c r="A29" s="113"/>
      <c r="B29" s="111" t="s">
        <v>115</v>
      </c>
      <c r="C29" s="20" t="s">
        <v>41</v>
      </c>
      <c r="D29" s="20" t="s">
        <v>41</v>
      </c>
      <c r="E29" s="4">
        <v>27.9</v>
      </c>
      <c r="F29" s="4">
        <v>158.80000000000001</v>
      </c>
    </row>
    <row r="30" spans="1:6">
      <c r="A30" s="113"/>
      <c r="B30" s="111"/>
      <c r="C30" s="20" t="s">
        <v>43</v>
      </c>
      <c r="D30" s="20" t="s">
        <v>43</v>
      </c>
      <c r="E30" s="4">
        <v>22.9</v>
      </c>
      <c r="F30" s="4">
        <v>128.30000000000001</v>
      </c>
    </row>
    <row r="31" spans="1:6">
      <c r="A31" s="113"/>
      <c r="B31" s="111"/>
      <c r="C31" s="20" t="s">
        <v>46</v>
      </c>
      <c r="D31" s="20" t="s">
        <v>46</v>
      </c>
      <c r="E31" s="4">
        <v>74.900000000000006</v>
      </c>
      <c r="F31" s="4">
        <v>607.29999999999995</v>
      </c>
    </row>
    <row r="32" spans="1:6">
      <c r="A32" s="113"/>
      <c r="B32" s="111"/>
      <c r="C32" s="20" t="s">
        <v>47</v>
      </c>
      <c r="D32" s="20" t="s">
        <v>47</v>
      </c>
      <c r="E32" s="4">
        <v>88.8</v>
      </c>
      <c r="F32" s="4">
        <v>773.6</v>
      </c>
    </row>
    <row r="33" spans="1:6">
      <c r="A33" s="113"/>
      <c r="B33" s="111"/>
      <c r="C33" s="20" t="s">
        <v>48</v>
      </c>
      <c r="D33" s="20" t="s">
        <v>48</v>
      </c>
      <c r="E33" s="4">
        <v>83.1</v>
      </c>
      <c r="F33" s="4">
        <v>706.8</v>
      </c>
    </row>
    <row r="34" spans="1:6">
      <c r="A34" s="113"/>
      <c r="B34" s="111" t="s">
        <v>116</v>
      </c>
      <c r="C34" s="20" t="s">
        <v>42</v>
      </c>
      <c r="D34" s="20" t="s">
        <v>42</v>
      </c>
      <c r="E34" s="4">
        <v>36.6</v>
      </c>
      <c r="F34" s="4">
        <v>196.9</v>
      </c>
    </row>
    <row r="35" spans="1:6">
      <c r="A35" s="113"/>
      <c r="B35" s="111"/>
      <c r="C35" s="20" t="s">
        <v>45</v>
      </c>
      <c r="D35" s="20" t="s">
        <v>45</v>
      </c>
      <c r="E35" s="4">
        <v>70.400000000000006</v>
      </c>
      <c r="F35" s="4">
        <v>694.8</v>
      </c>
    </row>
    <row r="36" spans="1:6">
      <c r="A36" s="113"/>
      <c r="B36" s="111"/>
      <c r="C36" s="20" t="s">
        <v>49</v>
      </c>
      <c r="D36" s="20" t="s">
        <v>49</v>
      </c>
      <c r="E36" s="4">
        <v>50.7</v>
      </c>
      <c r="F36" s="4">
        <v>385.2</v>
      </c>
    </row>
    <row r="37" spans="1:6">
      <c r="A37" s="113"/>
      <c r="B37" s="111" t="s">
        <v>117</v>
      </c>
      <c r="C37" s="20" t="s">
        <v>50</v>
      </c>
      <c r="D37" s="20" t="s">
        <v>50</v>
      </c>
      <c r="E37" s="4">
        <v>70.599999999999994</v>
      </c>
      <c r="F37" s="4">
        <v>516.70000000000005</v>
      </c>
    </row>
    <row r="38" spans="1:6">
      <c r="A38" s="113"/>
      <c r="B38" s="111"/>
      <c r="C38" s="20" t="s">
        <v>51</v>
      </c>
      <c r="D38" s="20" t="s">
        <v>51</v>
      </c>
      <c r="E38" s="4">
        <v>73</v>
      </c>
      <c r="F38" s="4">
        <v>518.9</v>
      </c>
    </row>
    <row r="39" spans="1:6">
      <c r="A39" s="113"/>
      <c r="B39" s="111"/>
      <c r="C39" s="20" t="s">
        <v>52</v>
      </c>
      <c r="D39" s="20" t="s">
        <v>52</v>
      </c>
      <c r="E39" s="4">
        <v>64.2</v>
      </c>
      <c r="F39" s="4">
        <v>466.9</v>
      </c>
    </row>
    <row r="40" spans="1:6">
      <c r="A40" s="113"/>
      <c r="B40" s="111"/>
      <c r="C40" s="20" t="s">
        <v>58</v>
      </c>
      <c r="D40" s="20" t="s">
        <v>58</v>
      </c>
      <c r="E40" s="4">
        <v>55.8</v>
      </c>
      <c r="F40" s="4">
        <v>413</v>
      </c>
    </row>
    <row r="41" spans="1:6">
      <c r="A41" s="113"/>
      <c r="B41" s="111" t="s">
        <v>118</v>
      </c>
      <c r="C41" s="20" t="s">
        <v>44</v>
      </c>
      <c r="D41" s="20" t="s">
        <v>44</v>
      </c>
      <c r="E41" s="4">
        <v>59.5</v>
      </c>
      <c r="F41" s="4">
        <v>488.7</v>
      </c>
    </row>
    <row r="42" spans="1:6">
      <c r="A42" s="113"/>
      <c r="B42" s="111"/>
      <c r="C42" s="20" t="s">
        <v>56</v>
      </c>
      <c r="D42" s="20" t="s">
        <v>56</v>
      </c>
      <c r="E42" s="4">
        <v>54</v>
      </c>
      <c r="F42" s="4">
        <v>309.5</v>
      </c>
    </row>
    <row r="43" spans="1:6">
      <c r="A43" s="113"/>
      <c r="B43" s="111"/>
      <c r="C43" s="20" t="s">
        <v>57</v>
      </c>
      <c r="D43" s="20" t="s">
        <v>57</v>
      </c>
      <c r="E43" s="4">
        <v>57.4</v>
      </c>
      <c r="F43" s="4">
        <v>419.1</v>
      </c>
    </row>
  </sheetData>
  <mergeCells count="26">
    <mergeCell ref="A7:D7"/>
    <mergeCell ref="A1:F1"/>
    <mergeCell ref="A2:D3"/>
    <mergeCell ref="A4:D4"/>
    <mergeCell ref="A5:D5"/>
    <mergeCell ref="A6:D6"/>
    <mergeCell ref="A19:D19"/>
    <mergeCell ref="A8:D8"/>
    <mergeCell ref="A9:D9"/>
    <mergeCell ref="A10:D10"/>
    <mergeCell ref="A11:D11"/>
    <mergeCell ref="A12:D12"/>
    <mergeCell ref="A13:D13"/>
    <mergeCell ref="A14:D14"/>
    <mergeCell ref="A15:D15"/>
    <mergeCell ref="A16:D16"/>
    <mergeCell ref="A17:D17"/>
    <mergeCell ref="A18:D18"/>
    <mergeCell ref="A20:D20"/>
    <mergeCell ref="A21:D21"/>
    <mergeCell ref="A22:A43"/>
    <mergeCell ref="B22:B27"/>
    <mergeCell ref="B29:B33"/>
    <mergeCell ref="B34:B36"/>
    <mergeCell ref="B37:B40"/>
    <mergeCell ref="B41:B43"/>
  </mergeCells>
  <phoneticPr fontId="3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3BD7D5-511D-49C4-9D9D-869CAE83E091}">
  <dimension ref="A1:M49"/>
  <sheetViews>
    <sheetView zoomScale="85" zoomScaleNormal="85" workbookViewId="0">
      <selection activeCell="R32" sqref="R32"/>
    </sheetView>
  </sheetViews>
  <sheetFormatPr defaultRowHeight="16.5"/>
  <cols>
    <col min="1" max="1" width="18.625" bestFit="1" customWidth="1"/>
    <col min="2" max="2" width="15.25" customWidth="1"/>
    <col min="3" max="3" width="18.625" hidden="1" customWidth="1"/>
    <col min="4" max="4" width="18.625" customWidth="1"/>
    <col min="5" max="6" width="9.625" customWidth="1"/>
    <col min="7" max="7" width="10.875" customWidth="1"/>
    <col min="8" max="10" width="9.875" bestFit="1" customWidth="1"/>
    <col min="11" max="13" width="10.875" bestFit="1" customWidth="1"/>
  </cols>
  <sheetData>
    <row r="1" spans="1:13" ht="31.5">
      <c r="A1" s="130" t="s">
        <v>9</v>
      </c>
      <c r="B1" s="131"/>
      <c r="C1" s="131"/>
      <c r="D1" s="131"/>
      <c r="E1" s="131"/>
      <c r="F1" s="131"/>
      <c r="G1" s="131"/>
      <c r="H1" s="131"/>
      <c r="I1" s="131"/>
      <c r="J1" s="132"/>
      <c r="K1" s="24" t="s">
        <v>173</v>
      </c>
      <c r="L1" s="128" t="s">
        <v>125</v>
      </c>
      <c r="M1" s="129"/>
    </row>
    <row r="2" spans="1:13">
      <c r="A2" s="114" t="s">
        <v>196</v>
      </c>
      <c r="B2" s="115"/>
      <c r="C2" s="115"/>
      <c r="D2" s="116"/>
      <c r="E2" s="127" t="s">
        <v>172</v>
      </c>
      <c r="F2" s="127"/>
      <c r="G2" s="127"/>
      <c r="H2" s="127" t="s">
        <v>166</v>
      </c>
      <c r="I2" s="127"/>
      <c r="J2" s="127"/>
      <c r="K2" s="127" t="s">
        <v>170</v>
      </c>
      <c r="L2" s="127"/>
      <c r="M2" s="127"/>
    </row>
    <row r="3" spans="1:13">
      <c r="A3" s="117"/>
      <c r="B3" s="118"/>
      <c r="C3" s="118"/>
      <c r="D3" s="119"/>
      <c r="E3" s="24" t="s">
        <v>167</v>
      </c>
      <c r="F3" s="24" t="s">
        <v>168</v>
      </c>
      <c r="G3" s="24" t="s">
        <v>169</v>
      </c>
      <c r="H3" s="24" t="s">
        <v>167</v>
      </c>
      <c r="I3" s="24" t="s">
        <v>168</v>
      </c>
      <c r="J3" s="24" t="s">
        <v>169</v>
      </c>
      <c r="K3" s="24" t="s">
        <v>167</v>
      </c>
      <c r="L3" s="24" t="s">
        <v>168</v>
      </c>
      <c r="M3" s="24" t="s">
        <v>169</v>
      </c>
    </row>
    <row r="4" spans="1:13">
      <c r="A4" s="123" t="s">
        <v>31</v>
      </c>
      <c r="B4" s="123"/>
      <c r="C4" s="123"/>
      <c r="D4" s="123"/>
      <c r="E4" s="33">
        <f>H4/K4*100</f>
        <v>5.137639154611688</v>
      </c>
      <c r="F4" s="33">
        <f t="shared" ref="F4:G19" si="0">I4/L4*100</f>
        <v>5.9810048691827742</v>
      </c>
      <c r="G4" s="33">
        <f t="shared" si="0"/>
        <v>4.3015063981942925</v>
      </c>
      <c r="H4" s="34">
        <v>2631356</v>
      </c>
      <c r="I4" s="34">
        <v>1525056</v>
      </c>
      <c r="J4" s="34">
        <v>1106300</v>
      </c>
      <c r="K4" s="34">
        <v>51217221</v>
      </c>
      <c r="L4" s="34">
        <v>25498324</v>
      </c>
      <c r="M4" s="34">
        <v>25718897</v>
      </c>
    </row>
    <row r="5" spans="1:13">
      <c r="A5" s="123" t="s">
        <v>73</v>
      </c>
      <c r="B5" s="123"/>
      <c r="C5" s="123"/>
      <c r="D5" s="123"/>
      <c r="E5" s="33">
        <f t="shared" ref="E5:E21" si="1">H5/K5*100</f>
        <v>4.1397676853881151</v>
      </c>
      <c r="F5" s="33">
        <f t="shared" si="0"/>
        <v>4.9626943936715309</v>
      </c>
      <c r="G5" s="33">
        <f t="shared" si="0"/>
        <v>3.3715924651396576</v>
      </c>
      <c r="H5" s="34">
        <v>386316</v>
      </c>
      <c r="I5" s="34">
        <v>223587</v>
      </c>
      <c r="J5" s="34">
        <v>162729</v>
      </c>
      <c r="K5" s="34">
        <v>9331828</v>
      </c>
      <c r="L5" s="34">
        <v>4505355</v>
      </c>
      <c r="M5" s="34">
        <v>4826473</v>
      </c>
    </row>
    <row r="6" spans="1:13">
      <c r="A6" s="120" t="s">
        <v>74</v>
      </c>
      <c r="B6" s="121"/>
      <c r="C6" s="121"/>
      <c r="D6" s="122"/>
      <c r="E6" s="33">
        <f t="shared" si="1"/>
        <v>5.3344794798747808</v>
      </c>
      <c r="F6" s="33">
        <f t="shared" si="0"/>
        <v>6.4387211367673185</v>
      </c>
      <c r="G6" s="33">
        <f t="shared" si="0"/>
        <v>4.2873859506192575</v>
      </c>
      <c r="H6" s="34">
        <v>174256</v>
      </c>
      <c r="I6" s="34">
        <v>102370</v>
      </c>
      <c r="J6" s="34">
        <v>71886</v>
      </c>
      <c r="K6" s="34">
        <v>3266598</v>
      </c>
      <c r="L6" s="34">
        <v>1589912</v>
      </c>
      <c r="M6" s="34">
        <v>1676686</v>
      </c>
    </row>
    <row r="7" spans="1:13">
      <c r="A7" s="120" t="s">
        <v>75</v>
      </c>
      <c r="B7" s="121"/>
      <c r="C7" s="121"/>
      <c r="D7" s="122"/>
      <c r="E7" s="33">
        <f t="shared" si="1"/>
        <v>5.5285326081208179</v>
      </c>
      <c r="F7" s="33">
        <f t="shared" si="0"/>
        <v>6.503875039776613</v>
      </c>
      <c r="G7" s="33">
        <f t="shared" si="0"/>
        <v>4.5891789891929422</v>
      </c>
      <c r="H7" s="34">
        <v>130674</v>
      </c>
      <c r="I7" s="34">
        <v>75419</v>
      </c>
      <c r="J7" s="34">
        <v>55255</v>
      </c>
      <c r="K7" s="34">
        <v>2363629</v>
      </c>
      <c r="L7" s="34">
        <v>1159601</v>
      </c>
      <c r="M7" s="34">
        <v>1204028</v>
      </c>
    </row>
    <row r="8" spans="1:13">
      <c r="A8" s="120" t="s">
        <v>76</v>
      </c>
      <c r="B8" s="121"/>
      <c r="C8" s="121"/>
      <c r="D8" s="122"/>
      <c r="E8" s="33">
        <f t="shared" si="1"/>
        <v>5.054832655304021</v>
      </c>
      <c r="F8" s="33">
        <f t="shared" si="0"/>
        <v>5.9954560001272164</v>
      </c>
      <c r="G8" s="33">
        <f t="shared" si="0"/>
        <v>4.1157797464820973</v>
      </c>
      <c r="H8" s="34">
        <v>152707</v>
      </c>
      <c r="I8" s="34">
        <v>90486</v>
      </c>
      <c r="J8" s="34">
        <v>62221</v>
      </c>
      <c r="K8" s="34">
        <v>3021010</v>
      </c>
      <c r="L8" s="34">
        <v>1509243</v>
      </c>
      <c r="M8" s="34">
        <v>1511767</v>
      </c>
    </row>
    <row r="9" spans="1:13">
      <c r="A9" s="120" t="s">
        <v>77</v>
      </c>
      <c r="B9" s="121"/>
      <c r="C9" s="121"/>
      <c r="D9" s="122"/>
      <c r="E9" s="33">
        <f t="shared" si="1"/>
        <v>4.9115250968814745</v>
      </c>
      <c r="F9" s="33">
        <f t="shared" si="0"/>
        <v>5.6659436383093791</v>
      </c>
      <c r="G9" s="33">
        <f t="shared" si="0"/>
        <v>4.1761193946141182</v>
      </c>
      <c r="H9" s="34">
        <v>69175</v>
      </c>
      <c r="I9" s="34">
        <v>39391</v>
      </c>
      <c r="J9" s="34">
        <v>29784</v>
      </c>
      <c r="K9" s="34">
        <v>1408422</v>
      </c>
      <c r="L9" s="34">
        <v>695224</v>
      </c>
      <c r="M9" s="34">
        <v>713198</v>
      </c>
    </row>
    <row r="10" spans="1:13">
      <c r="A10" s="120" t="s">
        <v>78</v>
      </c>
      <c r="B10" s="121"/>
      <c r="C10" s="121"/>
      <c r="D10" s="122"/>
      <c r="E10" s="33">
        <f t="shared" si="1"/>
        <v>4.957346557741789</v>
      </c>
      <c r="F10" s="33">
        <f t="shared" si="0"/>
        <v>5.8262267336408797</v>
      </c>
      <c r="G10" s="33">
        <f t="shared" si="0"/>
        <v>4.0939731196648683</v>
      </c>
      <c r="H10" s="34">
        <v>71344</v>
      </c>
      <c r="I10" s="34">
        <v>41791</v>
      </c>
      <c r="J10" s="34">
        <v>29553</v>
      </c>
      <c r="K10" s="34">
        <v>1439157</v>
      </c>
      <c r="L10" s="34">
        <v>717291</v>
      </c>
      <c r="M10" s="34">
        <v>721866</v>
      </c>
    </row>
    <row r="11" spans="1:13">
      <c r="A11" s="120" t="s">
        <v>79</v>
      </c>
      <c r="B11" s="121"/>
      <c r="C11" s="121"/>
      <c r="D11" s="122"/>
      <c r="E11" s="33">
        <f t="shared" si="1"/>
        <v>4.6496103543648779</v>
      </c>
      <c r="F11" s="33">
        <f t="shared" si="0"/>
        <v>5.4890526971718288</v>
      </c>
      <c r="G11" s="33">
        <f t="shared" si="0"/>
        <v>3.7602150194781689</v>
      </c>
      <c r="H11" s="34">
        <v>51055</v>
      </c>
      <c r="I11" s="34">
        <v>31007</v>
      </c>
      <c r="J11" s="34">
        <v>20048</v>
      </c>
      <c r="K11" s="34">
        <v>1098049</v>
      </c>
      <c r="L11" s="34">
        <v>564888</v>
      </c>
      <c r="M11" s="34">
        <v>533161</v>
      </c>
    </row>
    <row r="12" spans="1:13">
      <c r="A12" s="120" t="s">
        <v>80</v>
      </c>
      <c r="B12" s="121"/>
      <c r="C12" s="121"/>
      <c r="D12" s="122"/>
      <c r="E12" s="33">
        <f t="shared" si="1"/>
        <v>3.3256971729142402</v>
      </c>
      <c r="F12" s="33">
        <f t="shared" si="0"/>
        <v>4.0557987377387317</v>
      </c>
      <c r="G12" s="33">
        <f t="shared" si="0"/>
        <v>2.6025108013369205</v>
      </c>
      <c r="H12" s="34">
        <v>12993</v>
      </c>
      <c r="I12" s="34">
        <v>7885</v>
      </c>
      <c r="J12" s="34">
        <v>5108</v>
      </c>
      <c r="K12" s="34">
        <v>390685</v>
      </c>
      <c r="L12" s="34">
        <v>194413</v>
      </c>
      <c r="M12" s="34">
        <v>196272</v>
      </c>
    </row>
    <row r="13" spans="1:13">
      <c r="A13" s="120" t="s">
        <v>81</v>
      </c>
      <c r="B13" s="121"/>
      <c r="C13" s="121"/>
      <c r="D13" s="122"/>
      <c r="E13" s="33">
        <f t="shared" si="1"/>
        <v>4.2929793565898011</v>
      </c>
      <c r="F13" s="33">
        <f t="shared" si="0"/>
        <v>5.0889644656508848</v>
      </c>
      <c r="G13" s="33">
        <f t="shared" si="0"/>
        <v>3.4888518882718369</v>
      </c>
      <c r="H13" s="34">
        <v>587910</v>
      </c>
      <c r="I13" s="34">
        <v>350232</v>
      </c>
      <c r="J13" s="34">
        <v>237678</v>
      </c>
      <c r="K13" s="34">
        <v>13694685</v>
      </c>
      <c r="L13" s="34">
        <v>6882186</v>
      </c>
      <c r="M13" s="34">
        <v>6812499</v>
      </c>
    </row>
    <row r="14" spans="1:13">
      <c r="A14" s="120" t="s">
        <v>96</v>
      </c>
      <c r="B14" s="121"/>
      <c r="C14" s="121"/>
      <c r="D14" s="122"/>
      <c r="E14" s="33">
        <f t="shared" si="1"/>
        <v>6.5584549924033091</v>
      </c>
      <c r="F14" s="33">
        <f t="shared" si="0"/>
        <v>7.5540119917433897</v>
      </c>
      <c r="G14" s="33">
        <f t="shared" si="0"/>
        <v>5.5519708085290187</v>
      </c>
      <c r="H14" s="34">
        <v>99542</v>
      </c>
      <c r="I14" s="34">
        <v>57639</v>
      </c>
      <c r="J14" s="34">
        <v>41903</v>
      </c>
      <c r="K14" s="34">
        <v>1517766</v>
      </c>
      <c r="L14" s="34">
        <v>763025</v>
      </c>
      <c r="M14" s="34">
        <v>754741</v>
      </c>
    </row>
    <row r="15" spans="1:13">
      <c r="A15" s="120" t="s">
        <v>82</v>
      </c>
      <c r="B15" s="121"/>
      <c r="C15" s="121"/>
      <c r="D15" s="122"/>
      <c r="E15" s="33">
        <f t="shared" si="1"/>
        <v>6.0768852239568574</v>
      </c>
      <c r="F15" s="33">
        <f t="shared" si="0"/>
        <v>6.8933968787040696</v>
      </c>
      <c r="G15" s="33">
        <f t="shared" si="0"/>
        <v>5.2304171354624662</v>
      </c>
      <c r="H15" s="34">
        <v>96694</v>
      </c>
      <c r="I15" s="34">
        <v>55831</v>
      </c>
      <c r="J15" s="34">
        <v>40863</v>
      </c>
      <c r="K15" s="34">
        <v>1591177</v>
      </c>
      <c r="L15" s="34">
        <v>809920</v>
      </c>
      <c r="M15" s="34">
        <v>781257</v>
      </c>
    </row>
    <row r="16" spans="1:13">
      <c r="A16" s="120" t="s">
        <v>83</v>
      </c>
      <c r="B16" s="121"/>
      <c r="C16" s="121"/>
      <c r="D16" s="122"/>
      <c r="E16" s="33">
        <f t="shared" si="1"/>
        <v>6.2312842897086638</v>
      </c>
      <c r="F16" s="33">
        <f t="shared" si="0"/>
        <v>6.9787470076487415</v>
      </c>
      <c r="G16" s="33">
        <f t="shared" si="0"/>
        <v>5.4438192851911582</v>
      </c>
      <c r="H16" s="34">
        <v>133136</v>
      </c>
      <c r="I16" s="34">
        <v>76496</v>
      </c>
      <c r="J16" s="34">
        <v>56640</v>
      </c>
      <c r="K16" s="34">
        <v>2136574</v>
      </c>
      <c r="L16" s="34">
        <v>1096128</v>
      </c>
      <c r="M16" s="34">
        <v>1040446</v>
      </c>
    </row>
    <row r="17" spans="1:13">
      <c r="A17" s="120" t="s">
        <v>95</v>
      </c>
      <c r="B17" s="121"/>
      <c r="C17" s="121"/>
      <c r="D17" s="122"/>
      <c r="E17" s="33">
        <f t="shared" si="1"/>
        <v>7.4189763557620969</v>
      </c>
      <c r="F17" s="33">
        <f t="shared" si="0"/>
        <v>8.193018717596388</v>
      </c>
      <c r="G17" s="33">
        <f t="shared" si="0"/>
        <v>6.6508147503036703</v>
      </c>
      <c r="H17" s="34">
        <v>128993</v>
      </c>
      <c r="I17" s="34">
        <v>70954</v>
      </c>
      <c r="J17" s="34">
        <v>58039</v>
      </c>
      <c r="K17" s="34">
        <v>1738690</v>
      </c>
      <c r="L17" s="34">
        <v>866030</v>
      </c>
      <c r="M17" s="34">
        <v>872660</v>
      </c>
    </row>
    <row r="18" spans="1:13">
      <c r="A18" s="120" t="s">
        <v>30</v>
      </c>
      <c r="B18" s="121"/>
      <c r="C18" s="121"/>
      <c r="D18" s="122"/>
      <c r="E18" s="33">
        <f t="shared" si="1"/>
        <v>7.521778335315088</v>
      </c>
      <c r="F18" s="33">
        <f t="shared" si="0"/>
        <v>8.0469425297546486</v>
      </c>
      <c r="G18" s="33">
        <f t="shared" si="0"/>
        <v>6.9871700139547102</v>
      </c>
      <c r="H18" s="34">
        <v>134551</v>
      </c>
      <c r="I18" s="34">
        <v>72614</v>
      </c>
      <c r="J18" s="34">
        <v>61937</v>
      </c>
      <c r="K18" s="34">
        <v>1788819</v>
      </c>
      <c r="L18" s="34">
        <v>902380</v>
      </c>
      <c r="M18" s="34">
        <v>886439</v>
      </c>
    </row>
    <row r="19" spans="1:13">
      <c r="A19" s="120" t="s">
        <v>84</v>
      </c>
      <c r="B19" s="121"/>
      <c r="C19" s="121"/>
      <c r="D19" s="122"/>
      <c r="E19" s="33">
        <f t="shared" si="1"/>
        <v>7.0094462159830355</v>
      </c>
      <c r="F19" s="33">
        <f t="shared" si="0"/>
        <v>7.7864381393263971</v>
      </c>
      <c r="G19" s="33">
        <f t="shared" si="0"/>
        <v>6.2139991061984894</v>
      </c>
      <c r="H19" s="34">
        <v>177436</v>
      </c>
      <c r="I19" s="34">
        <v>99709</v>
      </c>
      <c r="J19" s="34">
        <v>77727</v>
      </c>
      <c r="K19" s="34">
        <v>2531384</v>
      </c>
      <c r="L19" s="34">
        <v>1280547</v>
      </c>
      <c r="M19" s="34">
        <v>1250837</v>
      </c>
    </row>
    <row r="20" spans="1:13">
      <c r="A20" s="120" t="s">
        <v>85</v>
      </c>
      <c r="B20" s="121"/>
      <c r="C20" s="121"/>
      <c r="D20" s="122"/>
      <c r="E20" s="33">
        <f t="shared" si="1"/>
        <v>5.8157961578252868</v>
      </c>
      <c r="F20" s="33">
        <f t="shared" ref="F20:F27" si="2">I20/L20*100</f>
        <v>6.7036238894700801</v>
      </c>
      <c r="G20" s="33">
        <f t="shared" ref="G20:G27" si="3">J20/M20*100</f>
        <v>4.913847041501036</v>
      </c>
      <c r="H20" s="34">
        <v>187756</v>
      </c>
      <c r="I20" s="34">
        <v>109063</v>
      </c>
      <c r="J20" s="34">
        <v>78693</v>
      </c>
      <c r="K20" s="34">
        <v>3228380</v>
      </c>
      <c r="L20" s="34">
        <v>1626926</v>
      </c>
      <c r="M20" s="34">
        <v>1601454</v>
      </c>
    </row>
    <row r="21" spans="1:13">
      <c r="A21" s="120" t="s">
        <v>86</v>
      </c>
      <c r="B21" s="121"/>
      <c r="C21" s="121"/>
      <c r="D21" s="122"/>
      <c r="E21" s="33">
        <f t="shared" si="1"/>
        <v>5.4922072652632581</v>
      </c>
      <c r="F21" s="33">
        <f t="shared" si="2"/>
        <v>6.1392074689415521</v>
      </c>
      <c r="G21" s="33">
        <f t="shared" si="3"/>
        <v>4.8449329032296564</v>
      </c>
      <c r="H21" s="34">
        <v>36818</v>
      </c>
      <c r="I21" s="34">
        <v>20582</v>
      </c>
      <c r="J21" s="34">
        <v>16236</v>
      </c>
      <c r="K21" s="34">
        <v>670368</v>
      </c>
      <c r="L21" s="34">
        <v>335255</v>
      </c>
      <c r="M21" s="34">
        <v>335113</v>
      </c>
    </row>
    <row r="22" spans="1:13">
      <c r="A22" s="111" t="s">
        <v>97</v>
      </c>
      <c r="B22" s="111"/>
      <c r="C22" s="21" t="s">
        <v>113</v>
      </c>
      <c r="D22" s="22" t="s">
        <v>113</v>
      </c>
      <c r="E22" s="35">
        <f>H22/K22*100</f>
        <v>7.6646198979648448</v>
      </c>
      <c r="F22" s="35">
        <f t="shared" si="2"/>
        <v>8.1658627787457601</v>
      </c>
      <c r="G22" s="35">
        <f t="shared" si="3"/>
        <v>7.1519629406853458</v>
      </c>
      <c r="H22" s="34">
        <f t="shared" ref="H22:M22" si="4">SUM(H28:H33)</f>
        <v>34539</v>
      </c>
      <c r="I22" s="34">
        <f t="shared" si="4"/>
        <v>18606</v>
      </c>
      <c r="J22" s="34">
        <f t="shared" si="4"/>
        <v>15933</v>
      </c>
      <c r="K22" s="34">
        <f t="shared" si="4"/>
        <v>450629</v>
      </c>
      <c r="L22" s="34">
        <f t="shared" si="4"/>
        <v>227851</v>
      </c>
      <c r="M22" s="34">
        <f t="shared" si="4"/>
        <v>222778</v>
      </c>
    </row>
    <row r="23" spans="1:13">
      <c r="A23" s="111"/>
      <c r="B23" s="111"/>
      <c r="C23" s="21" t="s">
        <v>114</v>
      </c>
      <c r="D23" s="22" t="s">
        <v>114</v>
      </c>
      <c r="E23" s="35">
        <f t="shared" ref="E23:E27" si="5">H23/K23*100</f>
        <v>6.4622726050721386</v>
      </c>
      <c r="F23" s="35">
        <f t="shared" si="2"/>
        <v>7.0424809023063997</v>
      </c>
      <c r="G23" s="35">
        <f t="shared" si="3"/>
        <v>5.8612012801897473</v>
      </c>
      <c r="H23" s="34">
        <f t="shared" ref="H23:M23" si="6">H34</f>
        <v>17307</v>
      </c>
      <c r="I23" s="34">
        <f t="shared" si="6"/>
        <v>9597</v>
      </c>
      <c r="J23" s="34">
        <f t="shared" si="6"/>
        <v>7710</v>
      </c>
      <c r="K23" s="34">
        <f t="shared" si="6"/>
        <v>267816</v>
      </c>
      <c r="L23" s="34">
        <f t="shared" si="6"/>
        <v>136273</v>
      </c>
      <c r="M23" s="34">
        <f t="shared" si="6"/>
        <v>131543</v>
      </c>
    </row>
    <row r="24" spans="1:13">
      <c r="A24" s="111"/>
      <c r="B24" s="111"/>
      <c r="C24" s="21" t="s">
        <v>115</v>
      </c>
      <c r="D24" s="22" t="s">
        <v>115</v>
      </c>
      <c r="E24" s="35">
        <f t="shared" si="5"/>
        <v>6.6763115153336798</v>
      </c>
      <c r="F24" s="35">
        <f t="shared" si="2"/>
        <v>7.2838743951641849</v>
      </c>
      <c r="G24" s="35">
        <f t="shared" si="3"/>
        <v>6.0578823718545962</v>
      </c>
      <c r="H24" s="34">
        <f t="shared" ref="H24:M24" si="7">SUM(H35:H39)</f>
        <v>36872</v>
      </c>
      <c r="I24" s="34">
        <f t="shared" si="7"/>
        <v>20292</v>
      </c>
      <c r="J24" s="34">
        <f t="shared" si="7"/>
        <v>16580</v>
      </c>
      <c r="K24" s="34">
        <f t="shared" si="7"/>
        <v>552281</v>
      </c>
      <c r="L24" s="34">
        <f t="shared" si="7"/>
        <v>278588</v>
      </c>
      <c r="M24" s="34">
        <f t="shared" si="7"/>
        <v>273693</v>
      </c>
    </row>
    <row r="25" spans="1:13">
      <c r="A25" s="111"/>
      <c r="B25" s="111"/>
      <c r="C25" s="21" t="s">
        <v>116</v>
      </c>
      <c r="D25" s="22" t="s">
        <v>116</v>
      </c>
      <c r="E25" s="35">
        <f t="shared" si="5"/>
        <v>8.0101002672158064</v>
      </c>
      <c r="F25" s="35">
        <f t="shared" si="2"/>
        <v>8.5065996105789452</v>
      </c>
      <c r="G25" s="35">
        <f t="shared" si="3"/>
        <v>7.5114002673166134</v>
      </c>
      <c r="H25" s="34">
        <f t="shared" ref="H25:M25" si="8">SUM(H40:H42)</f>
        <v>16337</v>
      </c>
      <c r="I25" s="34">
        <f t="shared" si="8"/>
        <v>8694</v>
      </c>
      <c r="J25" s="34">
        <f t="shared" si="8"/>
        <v>7643</v>
      </c>
      <c r="K25" s="34">
        <f t="shared" si="8"/>
        <v>203955</v>
      </c>
      <c r="L25" s="34">
        <f t="shared" si="8"/>
        <v>102203</v>
      </c>
      <c r="M25" s="34">
        <f t="shared" si="8"/>
        <v>101752</v>
      </c>
    </row>
    <row r="26" spans="1:13">
      <c r="A26" s="111"/>
      <c r="B26" s="111"/>
      <c r="C26" s="21" t="s">
        <v>117</v>
      </c>
      <c r="D26" s="22" t="s">
        <v>117</v>
      </c>
      <c r="E26" s="35">
        <f t="shared" si="5"/>
        <v>9.7074536321704077</v>
      </c>
      <c r="F26" s="35">
        <f t="shared" si="2"/>
        <v>10.159148156629264</v>
      </c>
      <c r="G26" s="35">
        <f t="shared" si="3"/>
        <v>9.2594064803352598</v>
      </c>
      <c r="H26" s="34">
        <f t="shared" ref="H26:M26" si="9">SUM(H43:H46)</f>
        <v>17026</v>
      </c>
      <c r="I26" s="34">
        <f t="shared" si="9"/>
        <v>8873</v>
      </c>
      <c r="J26" s="34">
        <f t="shared" si="9"/>
        <v>8153</v>
      </c>
      <c r="K26" s="34">
        <f t="shared" si="9"/>
        <v>175391</v>
      </c>
      <c r="L26" s="34">
        <f t="shared" si="9"/>
        <v>87340</v>
      </c>
      <c r="M26" s="34">
        <f t="shared" si="9"/>
        <v>88051</v>
      </c>
    </row>
    <row r="27" spans="1:13">
      <c r="A27" s="111"/>
      <c r="B27" s="111"/>
      <c r="C27" s="21" t="s">
        <v>118</v>
      </c>
      <c r="D27" s="22" t="s">
        <v>118</v>
      </c>
      <c r="E27" s="35">
        <f t="shared" si="5"/>
        <v>8.987581713478491</v>
      </c>
      <c r="F27" s="35">
        <f t="shared" si="2"/>
        <v>9.3433155080213908</v>
      </c>
      <c r="G27" s="35">
        <f t="shared" si="3"/>
        <v>8.6240564250531886</v>
      </c>
      <c r="H27" s="34">
        <f t="shared" ref="H27:M27" si="10">SUM(H47:H49)</f>
        <v>12470</v>
      </c>
      <c r="I27" s="34">
        <f t="shared" si="10"/>
        <v>6552</v>
      </c>
      <c r="J27" s="34">
        <f t="shared" si="10"/>
        <v>5918</v>
      </c>
      <c r="K27" s="34">
        <f t="shared" si="10"/>
        <v>138747</v>
      </c>
      <c r="L27" s="34">
        <f t="shared" si="10"/>
        <v>70125</v>
      </c>
      <c r="M27" s="34">
        <f t="shared" si="10"/>
        <v>68622</v>
      </c>
    </row>
    <row r="28" spans="1:13">
      <c r="A28" s="112" t="s">
        <v>127</v>
      </c>
      <c r="B28" s="111" t="s">
        <v>113</v>
      </c>
      <c r="C28" s="20" t="s">
        <v>39</v>
      </c>
      <c r="D28" s="20" t="s">
        <v>39</v>
      </c>
      <c r="E28" s="35">
        <f t="shared" ref="E28:E49" si="11">H28/K28*100</f>
        <v>6.4100242984420408</v>
      </c>
      <c r="F28" s="35">
        <f t="shared" ref="F28:F49" si="12">I28/L28*100</f>
        <v>7.1247819335544342</v>
      </c>
      <c r="G28" s="35">
        <f t="shared" ref="G28:G49" si="13">J28/M28*100</f>
        <v>5.7036489712401952</v>
      </c>
      <c r="H28" s="34">
        <v>13454</v>
      </c>
      <c r="I28" s="34">
        <v>7433</v>
      </c>
      <c r="J28" s="34">
        <v>6021</v>
      </c>
      <c r="K28" s="34">
        <v>209890</v>
      </c>
      <c r="L28" s="34">
        <v>104326</v>
      </c>
      <c r="M28" s="34">
        <v>105564</v>
      </c>
    </row>
    <row r="29" spans="1:13">
      <c r="A29" s="113"/>
      <c r="B29" s="111"/>
      <c r="C29" s="20" t="s">
        <v>53</v>
      </c>
      <c r="D29" s="20" t="s">
        <v>53</v>
      </c>
      <c r="E29" s="35">
        <f t="shared" si="11"/>
        <v>8.7739098285692041</v>
      </c>
      <c r="F29" s="35">
        <f t="shared" si="12"/>
        <v>8.8756078547830288</v>
      </c>
      <c r="G29" s="35">
        <f t="shared" si="13"/>
        <v>8.6618681498445937</v>
      </c>
      <c r="H29" s="34">
        <v>4509</v>
      </c>
      <c r="I29" s="34">
        <v>2391</v>
      </c>
      <c r="J29" s="34">
        <v>2118</v>
      </c>
      <c r="K29" s="34">
        <v>51391</v>
      </c>
      <c r="L29" s="34">
        <v>26939</v>
      </c>
      <c r="M29" s="34">
        <v>24452</v>
      </c>
    </row>
    <row r="30" spans="1:13">
      <c r="A30" s="113"/>
      <c r="B30" s="111"/>
      <c r="C30" s="20" t="s">
        <v>54</v>
      </c>
      <c r="D30" s="20" t="s">
        <v>54</v>
      </c>
      <c r="E30" s="35">
        <f t="shared" si="11"/>
        <v>6.568342917561254</v>
      </c>
      <c r="F30" s="35">
        <f t="shared" si="12"/>
        <v>7.1454666580706165</v>
      </c>
      <c r="G30" s="35">
        <f t="shared" si="13"/>
        <v>5.986480045066517</v>
      </c>
      <c r="H30" s="34">
        <v>6088</v>
      </c>
      <c r="I30" s="34">
        <v>3325</v>
      </c>
      <c r="J30" s="34">
        <v>2763</v>
      </c>
      <c r="K30" s="34">
        <v>92687</v>
      </c>
      <c r="L30" s="34">
        <v>46533</v>
      </c>
      <c r="M30" s="34">
        <v>46154</v>
      </c>
    </row>
    <row r="31" spans="1:13">
      <c r="A31" s="113"/>
      <c r="B31" s="111"/>
      <c r="C31" s="20" t="s">
        <v>55</v>
      </c>
      <c r="D31" s="20" t="s">
        <v>55</v>
      </c>
      <c r="E31" s="35">
        <f t="shared" si="11"/>
        <v>11.786071309563479</v>
      </c>
      <c r="F31" s="35">
        <f t="shared" si="12"/>
        <v>11.779744346116027</v>
      </c>
      <c r="G31" s="35">
        <f t="shared" si="13"/>
        <v>11.792612673669943</v>
      </c>
      <c r="H31" s="34">
        <v>3537</v>
      </c>
      <c r="I31" s="34">
        <v>1797</v>
      </c>
      <c r="J31" s="34">
        <v>1740</v>
      </c>
      <c r="K31" s="34">
        <v>30010</v>
      </c>
      <c r="L31" s="34">
        <v>15255</v>
      </c>
      <c r="M31" s="34">
        <v>14755</v>
      </c>
    </row>
    <row r="32" spans="1:13">
      <c r="A32" s="113"/>
      <c r="B32" s="111"/>
      <c r="C32" s="20" t="s">
        <v>59</v>
      </c>
      <c r="D32" s="20" t="s">
        <v>59</v>
      </c>
      <c r="E32" s="35">
        <f t="shared" si="11"/>
        <v>10.499332818315892</v>
      </c>
      <c r="F32" s="35">
        <f t="shared" si="12"/>
        <v>10.774006914555846</v>
      </c>
      <c r="G32" s="35">
        <f t="shared" si="13"/>
        <v>10.22719328905977</v>
      </c>
      <c r="H32" s="34">
        <v>2990</v>
      </c>
      <c r="I32" s="34">
        <v>1527</v>
      </c>
      <c r="J32" s="34">
        <v>1463</v>
      </c>
      <c r="K32" s="34">
        <v>28478</v>
      </c>
      <c r="L32" s="34">
        <v>14173</v>
      </c>
      <c r="M32" s="34">
        <v>14305</v>
      </c>
    </row>
    <row r="33" spans="1:13">
      <c r="A33" s="113"/>
      <c r="B33" s="111"/>
      <c r="C33" s="20" t="s">
        <v>60</v>
      </c>
      <c r="D33" s="20" t="s">
        <v>60</v>
      </c>
      <c r="E33" s="35">
        <f t="shared" si="11"/>
        <v>10.376444083514526</v>
      </c>
      <c r="F33" s="35">
        <f t="shared" si="12"/>
        <v>10.341818181818182</v>
      </c>
      <c r="G33" s="35">
        <f t="shared" si="13"/>
        <v>10.417141554593117</v>
      </c>
      <c r="H33" s="34">
        <v>3961</v>
      </c>
      <c r="I33" s="34">
        <v>2133</v>
      </c>
      <c r="J33" s="34">
        <v>1828</v>
      </c>
      <c r="K33" s="34">
        <v>38173</v>
      </c>
      <c r="L33" s="34">
        <v>20625</v>
      </c>
      <c r="M33" s="34">
        <v>17548</v>
      </c>
    </row>
    <row r="34" spans="1:13">
      <c r="A34" s="113"/>
      <c r="B34" s="23" t="s">
        <v>114</v>
      </c>
      <c r="C34" s="20" t="s">
        <v>40</v>
      </c>
      <c r="D34" s="20" t="s">
        <v>40</v>
      </c>
      <c r="E34" s="35">
        <f t="shared" si="11"/>
        <v>6.4622726050721386</v>
      </c>
      <c r="F34" s="35">
        <f t="shared" si="12"/>
        <v>7.0424809023063997</v>
      </c>
      <c r="G34" s="35">
        <f t="shared" si="13"/>
        <v>5.8612012801897473</v>
      </c>
      <c r="H34" s="34">
        <v>17307</v>
      </c>
      <c r="I34" s="34">
        <v>9597</v>
      </c>
      <c r="J34" s="34">
        <v>7710</v>
      </c>
      <c r="K34" s="34">
        <v>267816</v>
      </c>
      <c r="L34" s="34">
        <v>136273</v>
      </c>
      <c r="M34" s="34">
        <v>131543</v>
      </c>
    </row>
    <row r="35" spans="1:13">
      <c r="A35" s="113"/>
      <c r="B35" s="111" t="s">
        <v>115</v>
      </c>
      <c r="C35" s="20" t="s">
        <v>41</v>
      </c>
      <c r="D35" s="20" t="s">
        <v>41</v>
      </c>
      <c r="E35" s="35">
        <f t="shared" si="11"/>
        <v>5.6009322220975726</v>
      </c>
      <c r="F35" s="35">
        <f t="shared" si="12"/>
        <v>6.340299978976824</v>
      </c>
      <c r="G35" s="35">
        <f t="shared" si="13"/>
        <v>4.8639313225326264</v>
      </c>
      <c r="H35" s="34">
        <v>15477</v>
      </c>
      <c r="I35" s="34">
        <v>8746</v>
      </c>
      <c r="J35" s="34">
        <v>6731</v>
      </c>
      <c r="K35" s="34">
        <v>276329</v>
      </c>
      <c r="L35" s="34">
        <v>137943</v>
      </c>
      <c r="M35" s="34">
        <v>138386</v>
      </c>
    </row>
    <row r="36" spans="1:13">
      <c r="A36" s="113"/>
      <c r="B36" s="111"/>
      <c r="C36" s="20" t="s">
        <v>43</v>
      </c>
      <c r="D36" s="20" t="s">
        <v>43</v>
      </c>
      <c r="E36" s="35">
        <f t="shared" si="11"/>
        <v>5.0429240038269594</v>
      </c>
      <c r="F36" s="35">
        <f t="shared" si="12"/>
        <v>5.5198007594811855</v>
      </c>
      <c r="G36" s="35">
        <f t="shared" si="13"/>
        <v>4.5172863666014349</v>
      </c>
      <c r="H36" s="34">
        <v>7801</v>
      </c>
      <c r="I36" s="34">
        <v>4477</v>
      </c>
      <c r="J36" s="34">
        <v>3324</v>
      </c>
      <c r="K36" s="34">
        <v>154692</v>
      </c>
      <c r="L36" s="34">
        <v>81108</v>
      </c>
      <c r="M36" s="34">
        <v>73584</v>
      </c>
    </row>
    <row r="37" spans="1:13">
      <c r="A37" s="113"/>
      <c r="B37" s="111"/>
      <c r="C37" s="20" t="s">
        <v>46</v>
      </c>
      <c r="D37" s="20" t="s">
        <v>46</v>
      </c>
      <c r="E37" s="35">
        <f t="shared" si="11"/>
        <v>10.701352757544225</v>
      </c>
      <c r="F37" s="35">
        <f t="shared" si="12"/>
        <v>11.758691206543967</v>
      </c>
      <c r="G37" s="35">
        <f t="shared" si="13"/>
        <v>9.6915941085523638</v>
      </c>
      <c r="H37" s="34">
        <v>2571</v>
      </c>
      <c r="I37" s="34">
        <v>1380</v>
      </c>
      <c r="J37" s="34">
        <v>1191</v>
      </c>
      <c r="K37" s="34">
        <v>24025</v>
      </c>
      <c r="L37" s="34">
        <v>11736</v>
      </c>
      <c r="M37" s="34">
        <v>12289</v>
      </c>
    </row>
    <row r="38" spans="1:13">
      <c r="A38" s="113"/>
      <c r="B38" s="111"/>
      <c r="C38" s="20" t="s">
        <v>47</v>
      </c>
      <c r="D38" s="20" t="s">
        <v>47</v>
      </c>
      <c r="E38" s="35">
        <f t="shared" si="11"/>
        <v>11.478650938694134</v>
      </c>
      <c r="F38" s="35">
        <f t="shared" si="12"/>
        <v>12.007973781126466</v>
      </c>
      <c r="G38" s="35">
        <f t="shared" si="13"/>
        <v>10.966560978001503</v>
      </c>
      <c r="H38" s="34">
        <v>6909</v>
      </c>
      <c r="I38" s="34">
        <v>3554</v>
      </c>
      <c r="J38" s="34">
        <v>3355</v>
      </c>
      <c r="K38" s="34">
        <v>60190</v>
      </c>
      <c r="L38" s="34">
        <v>29597</v>
      </c>
      <c r="M38" s="34">
        <v>30593</v>
      </c>
    </row>
    <row r="39" spans="1:13">
      <c r="A39" s="113"/>
      <c r="B39" s="111"/>
      <c r="C39" s="20" t="s">
        <v>48</v>
      </c>
      <c r="D39" s="20" t="s">
        <v>48</v>
      </c>
      <c r="E39" s="35">
        <f t="shared" si="11"/>
        <v>11.105412336347685</v>
      </c>
      <c r="F39" s="35">
        <f t="shared" si="12"/>
        <v>11.728191606240387</v>
      </c>
      <c r="G39" s="35">
        <f t="shared" si="13"/>
        <v>10.503688763866037</v>
      </c>
      <c r="H39" s="34">
        <v>4114</v>
      </c>
      <c r="I39" s="34">
        <v>2135</v>
      </c>
      <c r="J39" s="34">
        <v>1979</v>
      </c>
      <c r="K39" s="34">
        <v>37045</v>
      </c>
      <c r="L39" s="34">
        <v>18204</v>
      </c>
      <c r="M39" s="34">
        <v>18841</v>
      </c>
    </row>
    <row r="40" spans="1:13">
      <c r="A40" s="113"/>
      <c r="B40" s="111" t="s">
        <v>116</v>
      </c>
      <c r="C40" s="20" t="s">
        <v>42</v>
      </c>
      <c r="D40" s="20" t="s">
        <v>42</v>
      </c>
      <c r="E40" s="35">
        <f t="shared" si="11"/>
        <v>7.0764825895382923</v>
      </c>
      <c r="F40" s="35">
        <f t="shared" si="12"/>
        <v>7.5406386805579126</v>
      </c>
      <c r="G40" s="35">
        <f t="shared" si="13"/>
        <v>6.6025641025641031</v>
      </c>
      <c r="H40" s="34">
        <v>8255</v>
      </c>
      <c r="I40" s="34">
        <v>4444</v>
      </c>
      <c r="J40" s="34">
        <v>3811</v>
      </c>
      <c r="K40" s="34">
        <v>116654</v>
      </c>
      <c r="L40" s="34">
        <v>58934</v>
      </c>
      <c r="M40" s="34">
        <v>57720</v>
      </c>
    </row>
    <row r="41" spans="1:13">
      <c r="A41" s="113"/>
      <c r="B41" s="111"/>
      <c r="C41" s="20" t="s">
        <v>45</v>
      </c>
      <c r="D41" s="20" t="s">
        <v>45</v>
      </c>
      <c r="E41" s="35">
        <f t="shared" si="11"/>
        <v>11.405555973801098</v>
      </c>
      <c r="F41" s="35">
        <f t="shared" si="12"/>
        <v>11.469072164948454</v>
      </c>
      <c r="G41" s="35">
        <f t="shared" si="13"/>
        <v>11.342904142365784</v>
      </c>
      <c r="H41" s="34">
        <v>3030</v>
      </c>
      <c r="I41" s="34">
        <v>1513</v>
      </c>
      <c r="J41" s="34">
        <v>1517</v>
      </c>
      <c r="K41" s="34">
        <v>26566</v>
      </c>
      <c r="L41" s="34">
        <v>13192</v>
      </c>
      <c r="M41" s="34">
        <v>13374</v>
      </c>
    </row>
    <row r="42" spans="1:13">
      <c r="A42" s="113"/>
      <c r="B42" s="111"/>
      <c r="C42" s="20" t="s">
        <v>49</v>
      </c>
      <c r="D42" s="20" t="s">
        <v>49</v>
      </c>
      <c r="E42" s="35">
        <f t="shared" si="11"/>
        <v>8.3181032353667561</v>
      </c>
      <c r="F42" s="35">
        <f t="shared" si="12"/>
        <v>9.0999767264022342</v>
      </c>
      <c r="G42" s="35">
        <f t="shared" si="13"/>
        <v>7.5510470350316394</v>
      </c>
      <c r="H42" s="34">
        <v>5052</v>
      </c>
      <c r="I42" s="34">
        <v>2737</v>
      </c>
      <c r="J42" s="34">
        <v>2315</v>
      </c>
      <c r="K42" s="34">
        <v>60735</v>
      </c>
      <c r="L42" s="34">
        <v>30077</v>
      </c>
      <c r="M42" s="34">
        <v>30658</v>
      </c>
    </row>
    <row r="43" spans="1:13">
      <c r="A43" s="113"/>
      <c r="B43" s="111" t="s">
        <v>117</v>
      </c>
      <c r="C43" s="20" t="s">
        <v>50</v>
      </c>
      <c r="D43" s="20" t="s">
        <v>50</v>
      </c>
      <c r="E43" s="35">
        <f t="shared" si="11"/>
        <v>10.249339641810106</v>
      </c>
      <c r="F43" s="35">
        <f t="shared" si="12"/>
        <v>10.440862763688077</v>
      </c>
      <c r="G43" s="35">
        <f t="shared" si="13"/>
        <v>10.065433854907539</v>
      </c>
      <c r="H43" s="34">
        <v>3531</v>
      </c>
      <c r="I43" s="34">
        <v>1762</v>
      </c>
      <c r="J43" s="34">
        <v>1769</v>
      </c>
      <c r="K43" s="34">
        <v>34451</v>
      </c>
      <c r="L43" s="34">
        <v>16876</v>
      </c>
      <c r="M43" s="34">
        <v>17575</v>
      </c>
    </row>
    <row r="44" spans="1:13">
      <c r="A44" s="113"/>
      <c r="B44" s="111"/>
      <c r="C44" s="20" t="s">
        <v>51</v>
      </c>
      <c r="D44" s="20" t="s">
        <v>51</v>
      </c>
      <c r="E44" s="35">
        <f t="shared" si="11"/>
        <v>9.4783932399266835</v>
      </c>
      <c r="F44" s="35">
        <f t="shared" si="12"/>
        <v>9.7615121146771546</v>
      </c>
      <c r="G44" s="35">
        <f t="shared" si="13"/>
        <v>9.2066004992997623</v>
      </c>
      <c r="H44" s="34">
        <v>3051</v>
      </c>
      <c r="I44" s="34">
        <v>1539</v>
      </c>
      <c r="J44" s="34">
        <v>1512</v>
      </c>
      <c r="K44" s="34">
        <v>32189</v>
      </c>
      <c r="L44" s="34">
        <v>15766</v>
      </c>
      <c r="M44" s="34">
        <v>16423</v>
      </c>
    </row>
    <row r="45" spans="1:13">
      <c r="A45" s="113"/>
      <c r="B45" s="111"/>
      <c r="C45" s="20" t="s">
        <v>52</v>
      </c>
      <c r="D45" s="20" t="s">
        <v>52</v>
      </c>
      <c r="E45" s="35">
        <f t="shared" si="11"/>
        <v>9.6942332065906225</v>
      </c>
      <c r="F45" s="35">
        <f t="shared" si="12"/>
        <v>10.507177638651742</v>
      </c>
      <c r="G45" s="35">
        <f t="shared" si="13"/>
        <v>8.8778815012383312</v>
      </c>
      <c r="H45" s="34">
        <v>6119</v>
      </c>
      <c r="I45" s="34">
        <v>3323</v>
      </c>
      <c r="J45" s="34">
        <v>2796</v>
      </c>
      <c r="K45" s="34">
        <v>63120</v>
      </c>
      <c r="L45" s="34">
        <v>31626</v>
      </c>
      <c r="M45" s="34">
        <v>31494</v>
      </c>
    </row>
    <row r="46" spans="1:13">
      <c r="A46" s="113"/>
      <c r="B46" s="111"/>
      <c r="C46" s="20" t="s">
        <v>58</v>
      </c>
      <c r="D46" s="20" t="s">
        <v>58</v>
      </c>
      <c r="E46" s="35">
        <f t="shared" si="11"/>
        <v>9.4782056058381361</v>
      </c>
      <c r="F46" s="35">
        <f t="shared" si="12"/>
        <v>9.7477461858529821</v>
      </c>
      <c r="G46" s="35">
        <f t="shared" si="13"/>
        <v>9.2025355733853456</v>
      </c>
      <c r="H46" s="34">
        <v>4325</v>
      </c>
      <c r="I46" s="34">
        <v>2249</v>
      </c>
      <c r="J46" s="34">
        <v>2076</v>
      </c>
      <c r="K46" s="34">
        <v>45631</v>
      </c>
      <c r="L46" s="34">
        <v>23072</v>
      </c>
      <c r="M46" s="34">
        <v>22559</v>
      </c>
    </row>
    <row r="47" spans="1:13">
      <c r="A47" s="113"/>
      <c r="B47" s="111" t="s">
        <v>118</v>
      </c>
      <c r="C47" s="20" t="s">
        <v>44</v>
      </c>
      <c r="D47" s="20" t="s">
        <v>44</v>
      </c>
      <c r="E47" s="35">
        <f t="shared" si="11"/>
        <v>8.7107545436210021</v>
      </c>
      <c r="F47" s="35">
        <f t="shared" si="12"/>
        <v>9.4466157399182809</v>
      </c>
      <c r="G47" s="35">
        <f t="shared" si="13"/>
        <v>7.9612792328221822</v>
      </c>
      <c r="H47" s="34">
        <v>3887</v>
      </c>
      <c r="I47" s="34">
        <v>2127</v>
      </c>
      <c r="J47" s="34">
        <v>1760</v>
      </c>
      <c r="K47" s="34">
        <v>44623</v>
      </c>
      <c r="L47" s="34">
        <v>22516</v>
      </c>
      <c r="M47" s="34">
        <v>22107</v>
      </c>
    </row>
    <row r="48" spans="1:13">
      <c r="A48" s="113"/>
      <c r="B48" s="111"/>
      <c r="C48" s="20" t="s">
        <v>56</v>
      </c>
      <c r="D48" s="20" t="s">
        <v>56</v>
      </c>
      <c r="E48" s="35">
        <f t="shared" si="11"/>
        <v>9.3112979385005179</v>
      </c>
      <c r="F48" s="35">
        <f t="shared" si="12"/>
        <v>9.3204405049691097</v>
      </c>
      <c r="G48" s="35">
        <f t="shared" si="13"/>
        <v>9.3021469447324971</v>
      </c>
      <c r="H48" s="34">
        <v>4851</v>
      </c>
      <c r="I48" s="34">
        <v>2429</v>
      </c>
      <c r="J48" s="34">
        <v>2422</v>
      </c>
      <c r="K48" s="34">
        <v>52098</v>
      </c>
      <c r="L48" s="34">
        <v>26061</v>
      </c>
      <c r="M48" s="34">
        <v>26037</v>
      </c>
    </row>
    <row r="49" spans="1:13">
      <c r="A49" s="113"/>
      <c r="B49" s="111"/>
      <c r="C49" s="20" t="s">
        <v>57</v>
      </c>
      <c r="D49" s="20" t="s">
        <v>57</v>
      </c>
      <c r="E49" s="35">
        <f t="shared" si="11"/>
        <v>8.8802170085185352</v>
      </c>
      <c r="F49" s="35">
        <f t="shared" si="12"/>
        <v>9.2630406534249108</v>
      </c>
      <c r="G49" s="35">
        <f t="shared" si="13"/>
        <v>8.4773903701533353</v>
      </c>
      <c r="H49" s="34">
        <v>3732</v>
      </c>
      <c r="I49" s="34">
        <v>1996</v>
      </c>
      <c r="J49" s="34">
        <v>1736</v>
      </c>
      <c r="K49" s="34">
        <v>42026</v>
      </c>
      <c r="L49" s="34">
        <v>21548</v>
      </c>
      <c r="M49" s="34">
        <v>20478</v>
      </c>
    </row>
  </sheetData>
  <mergeCells count="31">
    <mergeCell ref="H2:J2"/>
    <mergeCell ref="A11:D11"/>
    <mergeCell ref="A12:D12"/>
    <mergeCell ref="A13:D13"/>
    <mergeCell ref="A2:D3"/>
    <mergeCell ref="A4:D4"/>
    <mergeCell ref="A5:D5"/>
    <mergeCell ref="A6:D6"/>
    <mergeCell ref="A7:D7"/>
    <mergeCell ref="A28:A49"/>
    <mergeCell ref="B28:B33"/>
    <mergeCell ref="B35:B39"/>
    <mergeCell ref="B40:B42"/>
    <mergeCell ref="B43:B46"/>
    <mergeCell ref="B47:B49"/>
    <mergeCell ref="K2:M2"/>
    <mergeCell ref="E2:G2"/>
    <mergeCell ref="A22:B27"/>
    <mergeCell ref="L1:M1"/>
    <mergeCell ref="A1:J1"/>
    <mergeCell ref="A20:D20"/>
    <mergeCell ref="A21:D21"/>
    <mergeCell ref="A14:D14"/>
    <mergeCell ref="A15:D15"/>
    <mergeCell ref="A16:D16"/>
    <mergeCell ref="A17:D17"/>
    <mergeCell ref="A18:D18"/>
    <mergeCell ref="A19:D19"/>
    <mergeCell ref="A8:D8"/>
    <mergeCell ref="A9:D9"/>
    <mergeCell ref="A10:D10"/>
  </mergeCells>
  <phoneticPr fontId="3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6583BB-02B0-4CCE-8275-0D2A2B87F3D1}">
  <dimension ref="A1:W49"/>
  <sheetViews>
    <sheetView zoomScale="85" zoomScaleNormal="85" workbookViewId="0">
      <selection activeCell="R32" sqref="R32"/>
    </sheetView>
  </sheetViews>
  <sheetFormatPr defaultRowHeight="16.5"/>
  <cols>
    <col min="1" max="1" width="18.625" bestFit="1" customWidth="1"/>
    <col min="2" max="2" width="15.25" customWidth="1"/>
    <col min="3" max="3" width="18.625" hidden="1" customWidth="1"/>
    <col min="4" max="4" width="18.625" customWidth="1"/>
    <col min="5" max="6" width="9.625" customWidth="1"/>
    <col min="7" max="7" width="10.875" customWidth="1"/>
    <col min="8" max="10" width="9.875" bestFit="1" customWidth="1"/>
    <col min="11" max="13" width="10.875" bestFit="1" customWidth="1"/>
  </cols>
  <sheetData>
    <row r="1" spans="1:13" ht="31.5">
      <c r="A1" s="130" t="s">
        <v>176</v>
      </c>
      <c r="B1" s="131"/>
      <c r="C1" s="131"/>
      <c r="D1" s="131"/>
      <c r="E1" s="131"/>
      <c r="F1" s="131"/>
      <c r="G1" s="131"/>
      <c r="H1" s="131"/>
      <c r="I1" s="131"/>
      <c r="J1" s="132"/>
      <c r="K1" s="24" t="s">
        <v>173</v>
      </c>
      <c r="L1" s="128" t="s">
        <v>125</v>
      </c>
      <c r="M1" s="129"/>
    </row>
    <row r="2" spans="1:13">
      <c r="A2" s="114" t="s">
        <v>196</v>
      </c>
      <c r="B2" s="115"/>
      <c r="C2" s="115"/>
      <c r="D2" s="116"/>
      <c r="E2" s="127" t="s">
        <v>177</v>
      </c>
      <c r="F2" s="127"/>
      <c r="G2" s="127"/>
      <c r="H2" s="127" t="s">
        <v>178</v>
      </c>
      <c r="I2" s="127"/>
      <c r="J2" s="127"/>
      <c r="K2" s="127" t="s">
        <v>170</v>
      </c>
      <c r="L2" s="127"/>
      <c r="M2" s="127"/>
    </row>
    <row r="3" spans="1:13">
      <c r="A3" s="117"/>
      <c r="B3" s="118"/>
      <c r="C3" s="118"/>
      <c r="D3" s="119"/>
      <c r="E3" s="24" t="s">
        <v>167</v>
      </c>
      <c r="F3" s="24" t="s">
        <v>168</v>
      </c>
      <c r="G3" s="24" t="s">
        <v>169</v>
      </c>
      <c r="H3" s="24" t="s">
        <v>167</v>
      </c>
      <c r="I3" s="24" t="s">
        <v>168</v>
      </c>
      <c r="J3" s="24" t="s">
        <v>169</v>
      </c>
      <c r="K3" s="24" t="s">
        <v>167</v>
      </c>
      <c r="L3" s="24" t="s">
        <v>168</v>
      </c>
      <c r="M3" s="24" t="s">
        <v>169</v>
      </c>
    </row>
    <row r="4" spans="1:13">
      <c r="A4" s="123" t="s">
        <v>31</v>
      </c>
      <c r="B4" s="123"/>
      <c r="C4" s="123"/>
      <c r="D4" s="123"/>
      <c r="E4" s="33">
        <f>H4/K4*100</f>
        <v>2.9059620396038275</v>
      </c>
      <c r="F4" s="33">
        <f t="shared" ref="F4:G4" si="0">I4/L4*100</f>
        <v>3.3960506580746253</v>
      </c>
      <c r="G4" s="33">
        <f t="shared" si="0"/>
        <v>2.4200765686024561</v>
      </c>
      <c r="H4" s="2">
        <v>1488353</v>
      </c>
      <c r="I4" s="2">
        <v>865936</v>
      </c>
      <c r="J4" s="2">
        <v>622417</v>
      </c>
      <c r="K4" s="34">
        <v>51217221</v>
      </c>
      <c r="L4" s="34">
        <v>25498324</v>
      </c>
      <c r="M4" s="34">
        <v>25718897</v>
      </c>
    </row>
    <row r="5" spans="1:13">
      <c r="A5" s="123" t="s">
        <v>73</v>
      </c>
      <c r="B5" s="123"/>
      <c r="C5" s="123"/>
      <c r="D5" s="123"/>
      <c r="E5" s="33">
        <f t="shared" ref="E5:E22" si="1">H5/K5*100</f>
        <v>0.27940935045095128</v>
      </c>
      <c r="F5" s="33">
        <f t="shared" ref="F5:F22" si="2">I5/L5*100</f>
        <v>0.33358081660601663</v>
      </c>
      <c r="G5" s="33">
        <f t="shared" ref="G5:G22" si="3">J5/M5*100</f>
        <v>0.22884205505759586</v>
      </c>
      <c r="H5" s="2">
        <v>26074</v>
      </c>
      <c r="I5" s="2">
        <v>15029</v>
      </c>
      <c r="J5" s="2">
        <v>11045</v>
      </c>
      <c r="K5" s="34">
        <v>9331828</v>
      </c>
      <c r="L5" s="34">
        <v>4505355</v>
      </c>
      <c r="M5" s="34">
        <v>4826473</v>
      </c>
    </row>
    <row r="6" spans="1:13">
      <c r="A6" s="120" t="s">
        <v>74</v>
      </c>
      <c r="B6" s="121"/>
      <c r="C6" s="121"/>
      <c r="D6" s="122"/>
      <c r="E6" s="33">
        <f t="shared" si="1"/>
        <v>14.308402809283541</v>
      </c>
      <c r="F6" s="33">
        <f t="shared" si="2"/>
        <v>17.734314855161795</v>
      </c>
      <c r="G6" s="33">
        <f t="shared" si="3"/>
        <v>11.059792948709537</v>
      </c>
      <c r="H6" s="2">
        <v>467398</v>
      </c>
      <c r="I6" s="2">
        <v>281960</v>
      </c>
      <c r="J6" s="2">
        <v>185438</v>
      </c>
      <c r="K6" s="34">
        <v>3266598</v>
      </c>
      <c r="L6" s="34">
        <v>1589912</v>
      </c>
      <c r="M6" s="34">
        <v>1676686</v>
      </c>
    </row>
    <row r="7" spans="1:13">
      <c r="A7" s="120" t="s">
        <v>75</v>
      </c>
      <c r="B7" s="121"/>
      <c r="C7" s="121"/>
      <c r="D7" s="122"/>
      <c r="E7" s="33">
        <f t="shared" si="1"/>
        <v>4.3294865649389145</v>
      </c>
      <c r="F7" s="33">
        <f t="shared" si="2"/>
        <v>6.2472350403285271</v>
      </c>
      <c r="G7" s="33">
        <f t="shared" si="3"/>
        <v>2.4825004069672798</v>
      </c>
      <c r="H7" s="2">
        <v>102333</v>
      </c>
      <c r="I7" s="2">
        <v>72443</v>
      </c>
      <c r="J7" s="2">
        <v>29890</v>
      </c>
      <c r="K7" s="34">
        <v>2363629</v>
      </c>
      <c r="L7" s="34">
        <v>1159601</v>
      </c>
      <c r="M7" s="34">
        <v>1204028</v>
      </c>
    </row>
    <row r="8" spans="1:13">
      <c r="A8" s="120" t="s">
        <v>76</v>
      </c>
      <c r="B8" s="121"/>
      <c r="C8" s="121"/>
      <c r="D8" s="122"/>
      <c r="E8" s="33">
        <f t="shared" si="1"/>
        <v>2.5411369045451688</v>
      </c>
      <c r="F8" s="33">
        <f t="shared" si="2"/>
        <v>3.3021852677136816</v>
      </c>
      <c r="G8" s="33">
        <f t="shared" si="3"/>
        <v>1.7813591644744196</v>
      </c>
      <c r="H8" s="2">
        <v>76768</v>
      </c>
      <c r="I8" s="2">
        <v>49838</v>
      </c>
      <c r="J8" s="2">
        <v>26930</v>
      </c>
      <c r="K8" s="34">
        <v>3021010</v>
      </c>
      <c r="L8" s="34">
        <v>1509243</v>
      </c>
      <c r="M8" s="34">
        <v>1511767</v>
      </c>
    </row>
    <row r="9" spans="1:13">
      <c r="A9" s="120" t="s">
        <v>77</v>
      </c>
      <c r="B9" s="121"/>
      <c r="C9" s="121"/>
      <c r="D9" s="122"/>
      <c r="E9" s="33">
        <f t="shared" si="1"/>
        <v>1.8855854282310274</v>
      </c>
      <c r="F9" s="33">
        <f t="shared" si="2"/>
        <v>2.1216183560981783</v>
      </c>
      <c r="G9" s="33">
        <f t="shared" si="3"/>
        <v>1.6555009969181067</v>
      </c>
      <c r="H9" s="2">
        <v>26557</v>
      </c>
      <c r="I9" s="2">
        <v>14750</v>
      </c>
      <c r="J9" s="2">
        <v>11807</v>
      </c>
      <c r="K9" s="34">
        <v>1408422</v>
      </c>
      <c r="L9" s="34">
        <v>695224</v>
      </c>
      <c r="M9" s="34">
        <v>713198</v>
      </c>
    </row>
    <row r="10" spans="1:13">
      <c r="A10" s="120" t="s">
        <v>78</v>
      </c>
      <c r="B10" s="121"/>
      <c r="C10" s="121"/>
      <c r="D10" s="122"/>
      <c r="E10" s="33">
        <f t="shared" si="1"/>
        <v>2.5507988357072926</v>
      </c>
      <c r="F10" s="33">
        <f t="shared" si="2"/>
        <v>2.7831103415489671</v>
      </c>
      <c r="G10" s="33">
        <f t="shared" si="3"/>
        <v>2.3199596601031218</v>
      </c>
      <c r="H10" s="2">
        <v>36710</v>
      </c>
      <c r="I10" s="2">
        <v>19963</v>
      </c>
      <c r="J10" s="2">
        <v>16747</v>
      </c>
      <c r="K10" s="34">
        <v>1439157</v>
      </c>
      <c r="L10" s="34">
        <v>717291</v>
      </c>
      <c r="M10" s="34">
        <v>721866</v>
      </c>
    </row>
    <row r="11" spans="1:13">
      <c r="A11" s="120" t="s">
        <v>79</v>
      </c>
      <c r="B11" s="121"/>
      <c r="C11" s="121"/>
      <c r="D11" s="122"/>
      <c r="E11" s="33">
        <f t="shared" si="1"/>
        <v>2.3905126273964092</v>
      </c>
      <c r="F11" s="33">
        <f t="shared" si="2"/>
        <v>2.1791930435767797</v>
      </c>
      <c r="G11" s="33">
        <f t="shared" si="3"/>
        <v>2.6144072803524638</v>
      </c>
      <c r="H11" s="2">
        <v>26249</v>
      </c>
      <c r="I11" s="2">
        <v>12310</v>
      </c>
      <c r="J11" s="2">
        <v>13939</v>
      </c>
      <c r="K11" s="34">
        <v>1098049</v>
      </c>
      <c r="L11" s="34">
        <v>564888</v>
      </c>
      <c r="M11" s="34">
        <v>533161</v>
      </c>
    </row>
    <row r="12" spans="1:13">
      <c r="A12" s="120" t="s">
        <v>80</v>
      </c>
      <c r="B12" s="121"/>
      <c r="C12" s="121"/>
      <c r="D12" s="122"/>
      <c r="E12" s="33">
        <f t="shared" si="1"/>
        <v>14.283885995111151</v>
      </c>
      <c r="F12" s="33">
        <f t="shared" si="2"/>
        <v>16.403738433129472</v>
      </c>
      <c r="G12" s="33">
        <f t="shared" si="3"/>
        <v>12.184111844786827</v>
      </c>
      <c r="H12" s="2">
        <v>55805</v>
      </c>
      <c r="I12" s="2">
        <v>31891</v>
      </c>
      <c r="J12" s="2">
        <v>23914</v>
      </c>
      <c r="K12" s="34">
        <v>390685</v>
      </c>
      <c r="L12" s="34">
        <v>194413</v>
      </c>
      <c r="M12" s="34">
        <v>196272</v>
      </c>
    </row>
    <row r="13" spans="1:13">
      <c r="A13" s="120" t="s">
        <v>81</v>
      </c>
      <c r="B13" s="121"/>
      <c r="C13" s="121"/>
      <c r="D13" s="122"/>
      <c r="E13" s="33">
        <f t="shared" si="1"/>
        <v>1.9390296308385333</v>
      </c>
      <c r="F13" s="33">
        <f t="shared" si="2"/>
        <v>1.6652848382766754</v>
      </c>
      <c r="G13" s="33">
        <f t="shared" si="3"/>
        <v>2.2155746371485705</v>
      </c>
      <c r="H13" s="2">
        <v>265544</v>
      </c>
      <c r="I13" s="2">
        <v>114608</v>
      </c>
      <c r="J13" s="2">
        <v>150936</v>
      </c>
      <c r="K13" s="34">
        <v>13694685</v>
      </c>
      <c r="L13" s="34">
        <v>6882186</v>
      </c>
      <c r="M13" s="34">
        <v>6812499</v>
      </c>
    </row>
    <row r="14" spans="1:13">
      <c r="A14" s="120" t="s">
        <v>96</v>
      </c>
      <c r="B14" s="121"/>
      <c r="C14" s="121"/>
      <c r="D14" s="122"/>
      <c r="E14" s="33">
        <f t="shared" si="1"/>
        <v>0.40730916359965896</v>
      </c>
      <c r="F14" s="33">
        <f t="shared" si="2"/>
        <v>0.50548802463877329</v>
      </c>
      <c r="G14" s="33">
        <f t="shared" si="3"/>
        <v>0.30805269622294268</v>
      </c>
      <c r="H14" s="2">
        <v>6182</v>
      </c>
      <c r="I14" s="2">
        <v>3857</v>
      </c>
      <c r="J14" s="2">
        <v>2325</v>
      </c>
      <c r="K14" s="34">
        <v>1517766</v>
      </c>
      <c r="L14" s="34">
        <v>763025</v>
      </c>
      <c r="M14" s="34">
        <v>754741</v>
      </c>
    </row>
    <row r="15" spans="1:13">
      <c r="A15" s="120" t="s">
        <v>82</v>
      </c>
      <c r="B15" s="121"/>
      <c r="C15" s="121"/>
      <c r="D15" s="122"/>
      <c r="E15" s="33">
        <f t="shared" si="1"/>
        <v>1.7372045976029065</v>
      </c>
      <c r="F15" s="33">
        <f t="shared" si="2"/>
        <v>2.3812228368233899</v>
      </c>
      <c r="G15" s="33">
        <f t="shared" si="3"/>
        <v>1.0695584167565859</v>
      </c>
      <c r="H15" s="2">
        <v>27642</v>
      </c>
      <c r="I15" s="2">
        <v>19286</v>
      </c>
      <c r="J15" s="2">
        <v>8356</v>
      </c>
      <c r="K15" s="34">
        <v>1591177</v>
      </c>
      <c r="L15" s="34">
        <v>809920</v>
      </c>
      <c r="M15" s="34">
        <v>781257</v>
      </c>
    </row>
    <row r="16" spans="1:13">
      <c r="A16" s="120" t="s">
        <v>83</v>
      </c>
      <c r="B16" s="121"/>
      <c r="C16" s="121"/>
      <c r="D16" s="122"/>
      <c r="E16" s="33">
        <f t="shared" si="1"/>
        <v>4.1715849766963373</v>
      </c>
      <c r="F16" s="33">
        <f t="shared" si="2"/>
        <v>4.6083121679219943</v>
      </c>
      <c r="G16" s="33">
        <f t="shared" si="3"/>
        <v>3.7114852668951586</v>
      </c>
      <c r="H16" s="2">
        <v>89129</v>
      </c>
      <c r="I16" s="2">
        <v>50513</v>
      </c>
      <c r="J16" s="2">
        <v>38616</v>
      </c>
      <c r="K16" s="34">
        <v>2136574</v>
      </c>
      <c r="L16" s="34">
        <v>1096128</v>
      </c>
      <c r="M16" s="34">
        <v>1040446</v>
      </c>
    </row>
    <row r="17" spans="1:23">
      <c r="A17" s="120" t="s">
        <v>95</v>
      </c>
      <c r="B17" s="121"/>
      <c r="C17" s="121"/>
      <c r="D17" s="122"/>
      <c r="E17" s="33">
        <f t="shared" si="1"/>
        <v>3.2892004900240988</v>
      </c>
      <c r="F17" s="33">
        <f t="shared" si="2"/>
        <v>4.6746648499474617</v>
      </c>
      <c r="G17" s="33">
        <f t="shared" si="3"/>
        <v>1.9142621410400387</v>
      </c>
      <c r="H17" s="2">
        <v>57189</v>
      </c>
      <c r="I17" s="2">
        <v>40484</v>
      </c>
      <c r="J17" s="2">
        <v>16705</v>
      </c>
      <c r="K17" s="34">
        <v>1738690</v>
      </c>
      <c r="L17" s="34">
        <v>866030</v>
      </c>
      <c r="M17" s="34">
        <v>872660</v>
      </c>
      <c r="W17" t="s">
        <v>174</v>
      </c>
    </row>
    <row r="18" spans="1:23">
      <c r="A18" s="120" t="s">
        <v>30</v>
      </c>
      <c r="B18" s="121"/>
      <c r="C18" s="121"/>
      <c r="D18" s="122"/>
      <c r="E18" s="33">
        <f t="shared" si="1"/>
        <v>2.4482633514067103</v>
      </c>
      <c r="F18" s="33">
        <f t="shared" si="2"/>
        <v>2.8761719009729827</v>
      </c>
      <c r="G18" s="33">
        <f t="shared" si="3"/>
        <v>2.0126596415545794</v>
      </c>
      <c r="H18" s="2">
        <v>43795</v>
      </c>
      <c r="I18" s="2">
        <v>25954</v>
      </c>
      <c r="J18" s="2">
        <v>17841</v>
      </c>
      <c r="K18" s="34">
        <v>1788819</v>
      </c>
      <c r="L18" s="34">
        <v>902380</v>
      </c>
      <c r="M18" s="34">
        <v>886439</v>
      </c>
    </row>
    <row r="19" spans="1:23">
      <c r="A19" s="120" t="s">
        <v>84</v>
      </c>
      <c r="B19" s="121"/>
      <c r="C19" s="121"/>
      <c r="D19" s="122"/>
      <c r="E19" s="33">
        <f t="shared" si="1"/>
        <v>1.1057192429121776</v>
      </c>
      <c r="F19" s="33">
        <f t="shared" si="2"/>
        <v>1.2890585039049718</v>
      </c>
      <c r="G19" s="33">
        <f t="shared" si="3"/>
        <v>0.91802529026563817</v>
      </c>
      <c r="H19" s="2">
        <v>27990</v>
      </c>
      <c r="I19" s="2">
        <v>16507</v>
      </c>
      <c r="J19" s="2">
        <v>11483</v>
      </c>
      <c r="K19" s="34">
        <v>2531384</v>
      </c>
      <c r="L19" s="34">
        <v>1280547</v>
      </c>
      <c r="M19" s="34">
        <v>1250837</v>
      </c>
    </row>
    <row r="20" spans="1:23">
      <c r="A20" s="120" t="s">
        <v>85</v>
      </c>
      <c r="B20" s="121"/>
      <c r="C20" s="121"/>
      <c r="D20" s="122"/>
      <c r="E20" s="33">
        <f t="shared" si="1"/>
        <v>2.9949076626667246</v>
      </c>
      <c r="F20" s="33">
        <f t="shared" si="2"/>
        <v>3.6926694883479638</v>
      </c>
      <c r="G20" s="33">
        <f t="shared" si="3"/>
        <v>2.2860475542850436</v>
      </c>
      <c r="H20" s="2">
        <v>96687</v>
      </c>
      <c r="I20" s="2">
        <v>60077</v>
      </c>
      <c r="J20" s="2">
        <v>36610</v>
      </c>
      <c r="K20" s="34">
        <v>3228380</v>
      </c>
      <c r="L20" s="34">
        <v>1626926</v>
      </c>
      <c r="M20" s="34">
        <v>1601454</v>
      </c>
    </row>
    <row r="21" spans="1:23">
      <c r="A21" s="120" t="s">
        <v>86</v>
      </c>
      <c r="B21" s="121"/>
      <c r="C21" s="121"/>
      <c r="D21" s="122"/>
      <c r="E21" s="33">
        <f t="shared" si="1"/>
        <v>8.3985214091364746</v>
      </c>
      <c r="F21" s="33">
        <f t="shared" si="2"/>
        <v>10.877093555651667</v>
      </c>
      <c r="G21" s="33">
        <f t="shared" si="3"/>
        <v>5.918898998248352</v>
      </c>
      <c r="H21" s="2">
        <v>56301</v>
      </c>
      <c r="I21" s="2">
        <v>36466</v>
      </c>
      <c r="J21" s="2">
        <v>19835</v>
      </c>
      <c r="K21" s="34">
        <v>670368</v>
      </c>
      <c r="L21" s="34">
        <v>335255</v>
      </c>
      <c r="M21" s="34">
        <v>335113</v>
      </c>
    </row>
    <row r="22" spans="1:23">
      <c r="A22" s="111" t="s">
        <v>97</v>
      </c>
      <c r="B22" s="111"/>
      <c r="C22" s="21" t="s">
        <v>113</v>
      </c>
      <c r="D22" s="22" t="s">
        <v>113</v>
      </c>
      <c r="E22" s="33">
        <f t="shared" si="1"/>
        <v>4.8663090924019539</v>
      </c>
      <c r="F22" s="33">
        <f t="shared" si="2"/>
        <v>7.2709797192024608</v>
      </c>
      <c r="G22" s="33">
        <f t="shared" si="3"/>
        <v>2.4068803921392599</v>
      </c>
      <c r="H22" s="34">
        <f t="shared" ref="H22:J22" si="4">SUM(H28:H33)</f>
        <v>21929</v>
      </c>
      <c r="I22" s="34">
        <f t="shared" si="4"/>
        <v>16567</v>
      </c>
      <c r="J22" s="34">
        <f t="shared" si="4"/>
        <v>5362</v>
      </c>
      <c r="K22" s="34">
        <f t="shared" ref="K22:M22" si="5">SUM(K28:K33)</f>
        <v>450629</v>
      </c>
      <c r="L22" s="34">
        <f t="shared" si="5"/>
        <v>227851</v>
      </c>
      <c r="M22" s="34">
        <f t="shared" si="5"/>
        <v>222778</v>
      </c>
    </row>
    <row r="23" spans="1:23">
      <c r="A23" s="111"/>
      <c r="B23" s="111"/>
      <c r="C23" s="21" t="s">
        <v>114</v>
      </c>
      <c r="D23" s="22" t="s">
        <v>114</v>
      </c>
      <c r="E23" s="33">
        <f t="shared" ref="E23:E49" si="6">H23/K23*100</f>
        <v>2.7339666039370316</v>
      </c>
      <c r="F23" s="33">
        <f t="shared" ref="F23:F49" si="7">I23/L23*100</f>
        <v>4.008864558643312</v>
      </c>
      <c r="G23" s="33">
        <f t="shared" ref="G23:G49" si="8">J23/M23*100</f>
        <v>1.4132260933687084</v>
      </c>
      <c r="H23" s="34">
        <f t="shared" ref="H23:J23" si="9">H34</f>
        <v>7322</v>
      </c>
      <c r="I23" s="34">
        <f t="shared" si="9"/>
        <v>5463</v>
      </c>
      <c r="J23" s="34">
        <f t="shared" si="9"/>
        <v>1859</v>
      </c>
      <c r="K23" s="34">
        <f t="shared" ref="K23:M23" si="10">K34</f>
        <v>267816</v>
      </c>
      <c r="L23" s="34">
        <f t="shared" si="10"/>
        <v>136273</v>
      </c>
      <c r="M23" s="34">
        <f t="shared" si="10"/>
        <v>131543</v>
      </c>
    </row>
    <row r="24" spans="1:23">
      <c r="A24" s="111"/>
      <c r="B24" s="111"/>
      <c r="C24" s="21" t="s">
        <v>115</v>
      </c>
      <c r="D24" s="22" t="s">
        <v>115</v>
      </c>
      <c r="E24" s="33">
        <f t="shared" si="6"/>
        <v>1.5548244462510932</v>
      </c>
      <c r="F24" s="33">
        <f t="shared" si="7"/>
        <v>1.7979956064152081</v>
      </c>
      <c r="G24" s="33">
        <f t="shared" si="8"/>
        <v>1.3073041692699485</v>
      </c>
      <c r="H24" s="34">
        <f t="shared" ref="H24:J24" si="11">SUM(H35:H39)</f>
        <v>8587</v>
      </c>
      <c r="I24" s="34">
        <f t="shared" si="11"/>
        <v>5009</v>
      </c>
      <c r="J24" s="34">
        <f t="shared" si="11"/>
        <v>3578</v>
      </c>
      <c r="K24" s="34">
        <f t="shared" ref="K24:M24" si="12">SUM(K35:K39)</f>
        <v>552281</v>
      </c>
      <c r="L24" s="34">
        <f t="shared" si="12"/>
        <v>278588</v>
      </c>
      <c r="M24" s="34">
        <f t="shared" si="12"/>
        <v>273693</v>
      </c>
    </row>
    <row r="25" spans="1:23">
      <c r="A25" s="111"/>
      <c r="B25" s="111"/>
      <c r="C25" s="21" t="s">
        <v>116</v>
      </c>
      <c r="D25" s="22" t="s">
        <v>116</v>
      </c>
      <c r="E25" s="33">
        <f t="shared" si="6"/>
        <v>3.1683459586673535</v>
      </c>
      <c r="F25" s="33">
        <f t="shared" si="7"/>
        <v>3.8394176296194829</v>
      </c>
      <c r="G25" s="33">
        <f t="shared" si="8"/>
        <v>2.4942998663416938</v>
      </c>
      <c r="H25" s="34">
        <f t="shared" ref="H25:J25" si="13">SUM(H40:H42)</f>
        <v>6462</v>
      </c>
      <c r="I25" s="34">
        <f t="shared" si="13"/>
        <v>3924</v>
      </c>
      <c r="J25" s="34">
        <f t="shared" si="13"/>
        <v>2538</v>
      </c>
      <c r="K25" s="34">
        <f t="shared" ref="K25:M25" si="14">SUM(K40:K42)</f>
        <v>203955</v>
      </c>
      <c r="L25" s="34">
        <f t="shared" si="14"/>
        <v>102203</v>
      </c>
      <c r="M25" s="34">
        <f t="shared" si="14"/>
        <v>101752</v>
      </c>
    </row>
    <row r="26" spans="1:23">
      <c r="A26" s="111"/>
      <c r="B26" s="111"/>
      <c r="C26" s="21" t="s">
        <v>117</v>
      </c>
      <c r="D26" s="22" t="s">
        <v>117</v>
      </c>
      <c r="E26" s="33">
        <f t="shared" si="6"/>
        <v>5.2095033382556686</v>
      </c>
      <c r="F26" s="33">
        <f t="shared" si="7"/>
        <v>8.2218914586672778</v>
      </c>
      <c r="G26" s="33">
        <f t="shared" si="8"/>
        <v>2.2214398473611885</v>
      </c>
      <c r="H26" s="34">
        <f t="shared" ref="H26:J26" si="15">SUM(H43:H46)</f>
        <v>9137</v>
      </c>
      <c r="I26" s="34">
        <f t="shared" si="15"/>
        <v>7181</v>
      </c>
      <c r="J26" s="34">
        <f t="shared" si="15"/>
        <v>1956</v>
      </c>
      <c r="K26" s="34">
        <f t="shared" ref="K26:M26" si="16">SUM(K43:K46)</f>
        <v>175391</v>
      </c>
      <c r="L26" s="34">
        <f t="shared" si="16"/>
        <v>87340</v>
      </c>
      <c r="M26" s="34">
        <f t="shared" si="16"/>
        <v>88051</v>
      </c>
    </row>
    <row r="27" spans="1:23">
      <c r="A27" s="111"/>
      <c r="B27" s="111"/>
      <c r="C27" s="21" t="s">
        <v>118</v>
      </c>
      <c r="D27" s="22" t="s">
        <v>118</v>
      </c>
      <c r="E27" s="33">
        <f t="shared" si="6"/>
        <v>2.7042026133898389</v>
      </c>
      <c r="F27" s="33">
        <f t="shared" si="7"/>
        <v>3.3368983957219251</v>
      </c>
      <c r="G27" s="33">
        <f t="shared" si="8"/>
        <v>2.0576491504182335</v>
      </c>
      <c r="H27" s="34">
        <f t="shared" ref="H27:J27" si="17">SUM(H47:H49)</f>
        <v>3752</v>
      </c>
      <c r="I27" s="34">
        <f t="shared" si="17"/>
        <v>2340</v>
      </c>
      <c r="J27" s="34">
        <f t="shared" si="17"/>
        <v>1412</v>
      </c>
      <c r="K27" s="34">
        <f t="shared" ref="K27:M27" si="18">SUM(K47:K49)</f>
        <v>138747</v>
      </c>
      <c r="L27" s="34">
        <f t="shared" si="18"/>
        <v>70125</v>
      </c>
      <c r="M27" s="34">
        <f t="shared" si="18"/>
        <v>68622</v>
      </c>
    </row>
    <row r="28" spans="1:23">
      <c r="A28" s="112" t="s">
        <v>127</v>
      </c>
      <c r="B28" s="111" t="s">
        <v>113</v>
      </c>
      <c r="C28" s="20" t="s">
        <v>39</v>
      </c>
      <c r="D28" s="20" t="s">
        <v>39</v>
      </c>
      <c r="E28" s="33">
        <f t="shared" si="6"/>
        <v>2.2135404259373956</v>
      </c>
      <c r="F28" s="33">
        <f t="shared" si="7"/>
        <v>2.97337193029542</v>
      </c>
      <c r="G28" s="33">
        <f t="shared" si="8"/>
        <v>1.4626198325186617</v>
      </c>
      <c r="H28" s="2">
        <v>4646</v>
      </c>
      <c r="I28" s="2">
        <v>3102</v>
      </c>
      <c r="J28" s="2">
        <v>1544</v>
      </c>
      <c r="K28" s="34">
        <v>209890</v>
      </c>
      <c r="L28" s="34">
        <v>104326</v>
      </c>
      <c r="M28" s="34">
        <v>105564</v>
      </c>
    </row>
    <row r="29" spans="1:23">
      <c r="A29" s="113"/>
      <c r="B29" s="111"/>
      <c r="C29" s="20" t="s">
        <v>53</v>
      </c>
      <c r="D29" s="20" t="s">
        <v>53</v>
      </c>
      <c r="E29" s="33">
        <f t="shared" si="6"/>
        <v>18.822361892160107</v>
      </c>
      <c r="F29" s="33">
        <f t="shared" si="7"/>
        <v>28.731578751995247</v>
      </c>
      <c r="G29" s="33">
        <f t="shared" si="8"/>
        <v>7.9052838213643062</v>
      </c>
      <c r="H29" s="2">
        <v>9673</v>
      </c>
      <c r="I29" s="2">
        <v>7740</v>
      </c>
      <c r="J29" s="2">
        <v>1933</v>
      </c>
      <c r="K29" s="34">
        <v>51391</v>
      </c>
      <c r="L29" s="34">
        <v>26939</v>
      </c>
      <c r="M29" s="34">
        <v>24452</v>
      </c>
    </row>
    <row r="30" spans="1:23">
      <c r="A30" s="113"/>
      <c r="B30" s="111"/>
      <c r="C30" s="20" t="s">
        <v>54</v>
      </c>
      <c r="D30" s="20" t="s">
        <v>54</v>
      </c>
      <c r="E30" s="33">
        <f t="shared" si="6"/>
        <v>2.4167358960803567</v>
      </c>
      <c r="F30" s="33">
        <f t="shared" si="7"/>
        <v>3.1547503921947864</v>
      </c>
      <c r="G30" s="33">
        <f t="shared" si="8"/>
        <v>1.6726610911296962</v>
      </c>
      <c r="H30" s="2">
        <v>2240</v>
      </c>
      <c r="I30" s="2">
        <v>1468</v>
      </c>
      <c r="J30" s="2">
        <v>772</v>
      </c>
      <c r="K30" s="34">
        <v>92687</v>
      </c>
      <c r="L30" s="34">
        <v>46533</v>
      </c>
      <c r="M30" s="34">
        <v>46154</v>
      </c>
    </row>
    <row r="31" spans="1:23">
      <c r="A31" s="113"/>
      <c r="B31" s="111"/>
      <c r="C31" s="20" t="s">
        <v>55</v>
      </c>
      <c r="D31" s="20" t="s">
        <v>55</v>
      </c>
      <c r="E31" s="33">
        <f t="shared" si="6"/>
        <v>3.7787404198600467</v>
      </c>
      <c r="F31" s="33">
        <f t="shared" si="7"/>
        <v>4.9360865290068823</v>
      </c>
      <c r="G31" s="33">
        <f t="shared" si="8"/>
        <v>2.582175533717384</v>
      </c>
      <c r="H31" s="2">
        <v>1134</v>
      </c>
      <c r="I31" s="2">
        <v>753</v>
      </c>
      <c r="J31" s="2">
        <v>381</v>
      </c>
      <c r="K31" s="34">
        <v>30010</v>
      </c>
      <c r="L31" s="34">
        <v>15255</v>
      </c>
      <c r="M31" s="34">
        <v>14755</v>
      </c>
    </row>
    <row r="32" spans="1:23">
      <c r="A32" s="113"/>
      <c r="B32" s="111"/>
      <c r="C32" s="20" t="s">
        <v>59</v>
      </c>
      <c r="D32" s="20" t="s">
        <v>59</v>
      </c>
      <c r="E32" s="33">
        <f t="shared" si="6"/>
        <v>9.1719924151976961</v>
      </c>
      <c r="F32" s="33">
        <f t="shared" si="7"/>
        <v>15.515416637268045</v>
      </c>
      <c r="G32" s="33">
        <f t="shared" si="8"/>
        <v>2.8871024117441455</v>
      </c>
      <c r="H32" s="2">
        <v>2612</v>
      </c>
      <c r="I32" s="2">
        <v>2199</v>
      </c>
      <c r="J32" s="2">
        <v>413</v>
      </c>
      <c r="K32" s="34">
        <v>28478</v>
      </c>
      <c r="L32" s="34">
        <v>14173</v>
      </c>
      <c r="M32" s="34">
        <v>14305</v>
      </c>
    </row>
    <row r="33" spans="1:13">
      <c r="A33" s="113"/>
      <c r="B33" s="111"/>
      <c r="C33" s="20" t="s">
        <v>60</v>
      </c>
      <c r="D33" s="20" t="s">
        <v>60</v>
      </c>
      <c r="E33" s="33">
        <f t="shared" si="6"/>
        <v>4.2543158777146148</v>
      </c>
      <c r="F33" s="33">
        <f t="shared" si="7"/>
        <v>6.3272727272727272</v>
      </c>
      <c r="G33" s="33">
        <f t="shared" si="8"/>
        <v>1.8178709824481423</v>
      </c>
      <c r="H33" s="2">
        <v>1624</v>
      </c>
      <c r="I33" s="2">
        <v>1305</v>
      </c>
      <c r="J33" s="2">
        <v>319</v>
      </c>
      <c r="K33" s="34">
        <v>38173</v>
      </c>
      <c r="L33" s="34">
        <v>20625</v>
      </c>
      <c r="M33" s="34">
        <v>17548</v>
      </c>
    </row>
    <row r="34" spans="1:13">
      <c r="A34" s="113"/>
      <c r="B34" s="23" t="s">
        <v>114</v>
      </c>
      <c r="C34" s="20" t="s">
        <v>40</v>
      </c>
      <c r="D34" s="20" t="s">
        <v>40</v>
      </c>
      <c r="E34" s="33">
        <f t="shared" si="6"/>
        <v>2.7339666039370316</v>
      </c>
      <c r="F34" s="33">
        <f t="shared" si="7"/>
        <v>4.008864558643312</v>
      </c>
      <c r="G34" s="33">
        <f t="shared" si="8"/>
        <v>1.4132260933687084</v>
      </c>
      <c r="H34" s="2">
        <v>7322</v>
      </c>
      <c r="I34" s="2">
        <v>5463</v>
      </c>
      <c r="J34" s="2">
        <v>1859</v>
      </c>
      <c r="K34" s="34">
        <v>267816</v>
      </c>
      <c r="L34" s="34">
        <v>136273</v>
      </c>
      <c r="M34" s="34">
        <v>131543</v>
      </c>
    </row>
    <row r="35" spans="1:13">
      <c r="A35" s="113"/>
      <c r="B35" s="111" t="s">
        <v>115</v>
      </c>
      <c r="C35" s="20" t="s">
        <v>41</v>
      </c>
      <c r="D35" s="20" t="s">
        <v>41</v>
      </c>
      <c r="E35" s="33">
        <f t="shared" si="6"/>
        <v>1.1001378791223506</v>
      </c>
      <c r="F35" s="33">
        <f t="shared" si="7"/>
        <v>1.1548248189469563</v>
      </c>
      <c r="G35" s="33">
        <f t="shared" si="8"/>
        <v>1.0456260026303239</v>
      </c>
      <c r="H35" s="2">
        <v>3040</v>
      </c>
      <c r="I35" s="2">
        <v>1593</v>
      </c>
      <c r="J35" s="2">
        <v>1447</v>
      </c>
      <c r="K35" s="34">
        <v>276329</v>
      </c>
      <c r="L35" s="34">
        <v>137943</v>
      </c>
      <c r="M35" s="34">
        <v>138386</v>
      </c>
    </row>
    <row r="36" spans="1:13">
      <c r="A36" s="113"/>
      <c r="B36" s="111"/>
      <c r="C36" s="20" t="s">
        <v>43</v>
      </c>
      <c r="D36" s="20" t="s">
        <v>43</v>
      </c>
      <c r="E36" s="33">
        <f t="shared" si="6"/>
        <v>1.4415742249114369</v>
      </c>
      <c r="F36" s="33">
        <f t="shared" si="7"/>
        <v>1.5534842432312472</v>
      </c>
      <c r="G36" s="33">
        <f t="shared" si="8"/>
        <v>1.3182213524679278</v>
      </c>
      <c r="H36" s="2">
        <v>2230</v>
      </c>
      <c r="I36" s="2">
        <v>1260</v>
      </c>
      <c r="J36" s="2">
        <v>970</v>
      </c>
      <c r="K36" s="34">
        <v>154692</v>
      </c>
      <c r="L36" s="34">
        <v>81108</v>
      </c>
      <c r="M36" s="34">
        <v>73584</v>
      </c>
    </row>
    <row r="37" spans="1:13">
      <c r="A37" s="113"/>
      <c r="B37" s="111"/>
      <c r="C37" s="20" t="s">
        <v>46</v>
      </c>
      <c r="D37" s="20" t="s">
        <v>46</v>
      </c>
      <c r="E37" s="33">
        <f t="shared" si="6"/>
        <v>0.8366285119667014</v>
      </c>
      <c r="F37" s="33">
        <f t="shared" si="7"/>
        <v>0.65610088616223583</v>
      </c>
      <c r="G37" s="33">
        <f t="shared" si="8"/>
        <v>1.0090324680608675</v>
      </c>
      <c r="H37" s="2">
        <v>201</v>
      </c>
      <c r="I37" s="2">
        <v>77</v>
      </c>
      <c r="J37" s="2">
        <v>124</v>
      </c>
      <c r="K37" s="34">
        <v>24025</v>
      </c>
      <c r="L37" s="34">
        <v>11736</v>
      </c>
      <c r="M37" s="34">
        <v>12289</v>
      </c>
    </row>
    <row r="38" spans="1:13">
      <c r="A38" s="113"/>
      <c r="B38" s="111"/>
      <c r="C38" s="20" t="s">
        <v>47</v>
      </c>
      <c r="D38" s="20" t="s">
        <v>47</v>
      </c>
      <c r="E38" s="33">
        <f t="shared" si="6"/>
        <v>3.3327795314836353</v>
      </c>
      <c r="F38" s="33">
        <f t="shared" si="7"/>
        <v>5.2167449403655777</v>
      </c>
      <c r="G38" s="33">
        <f t="shared" si="8"/>
        <v>1.5101493805772561</v>
      </c>
      <c r="H38" s="2">
        <v>2006</v>
      </c>
      <c r="I38" s="2">
        <v>1544</v>
      </c>
      <c r="J38" s="2">
        <v>462</v>
      </c>
      <c r="K38" s="34">
        <v>60190</v>
      </c>
      <c r="L38" s="34">
        <v>29597</v>
      </c>
      <c r="M38" s="34">
        <v>30593</v>
      </c>
    </row>
    <row r="39" spans="1:13">
      <c r="A39" s="113"/>
      <c r="B39" s="111"/>
      <c r="C39" s="20" t="s">
        <v>48</v>
      </c>
      <c r="D39" s="20" t="s">
        <v>48</v>
      </c>
      <c r="E39" s="33">
        <f t="shared" si="6"/>
        <v>2.9963557835065457</v>
      </c>
      <c r="F39" s="33">
        <f t="shared" si="7"/>
        <v>2.9389145242803778</v>
      </c>
      <c r="G39" s="33">
        <f t="shared" si="8"/>
        <v>3.0518549970808344</v>
      </c>
      <c r="H39" s="2">
        <v>1110</v>
      </c>
      <c r="I39" s="2">
        <v>535</v>
      </c>
      <c r="J39" s="2">
        <v>575</v>
      </c>
      <c r="K39" s="34">
        <v>37045</v>
      </c>
      <c r="L39" s="34">
        <v>18204</v>
      </c>
      <c r="M39" s="34">
        <v>18841</v>
      </c>
    </row>
    <row r="40" spans="1:13">
      <c r="A40" s="113"/>
      <c r="B40" s="111" t="s">
        <v>116</v>
      </c>
      <c r="C40" s="20" t="s">
        <v>42</v>
      </c>
      <c r="D40" s="20" t="s">
        <v>42</v>
      </c>
      <c r="E40" s="33">
        <f t="shared" si="6"/>
        <v>4.0701561883861679</v>
      </c>
      <c r="F40" s="33">
        <f t="shared" si="7"/>
        <v>4.9920249770930196</v>
      </c>
      <c r="G40" s="33">
        <f t="shared" si="8"/>
        <v>3.128898128898129</v>
      </c>
      <c r="H40" s="2">
        <v>4748</v>
      </c>
      <c r="I40" s="2">
        <v>2942</v>
      </c>
      <c r="J40" s="2">
        <v>1806</v>
      </c>
      <c r="K40" s="34">
        <v>116654</v>
      </c>
      <c r="L40" s="34">
        <v>58934</v>
      </c>
      <c r="M40" s="34">
        <v>57720</v>
      </c>
    </row>
    <row r="41" spans="1:13">
      <c r="A41" s="113"/>
      <c r="B41" s="111"/>
      <c r="C41" s="20" t="s">
        <v>45</v>
      </c>
      <c r="D41" s="20" t="s">
        <v>45</v>
      </c>
      <c r="E41" s="33">
        <f t="shared" si="6"/>
        <v>2.1493638485281941</v>
      </c>
      <c r="F41" s="33">
        <f t="shared" si="7"/>
        <v>2.8047301394784721</v>
      </c>
      <c r="G41" s="33">
        <f t="shared" si="8"/>
        <v>1.502916105877075</v>
      </c>
      <c r="H41" s="2">
        <v>571</v>
      </c>
      <c r="I41" s="2">
        <v>370</v>
      </c>
      <c r="J41" s="2">
        <v>201</v>
      </c>
      <c r="K41" s="34">
        <v>26566</v>
      </c>
      <c r="L41" s="34">
        <v>13192</v>
      </c>
      <c r="M41" s="34">
        <v>13374</v>
      </c>
    </row>
    <row r="42" spans="1:13">
      <c r="A42" s="113"/>
      <c r="B42" s="111"/>
      <c r="C42" s="20" t="s">
        <v>49</v>
      </c>
      <c r="D42" s="20" t="s">
        <v>49</v>
      </c>
      <c r="E42" s="33">
        <f t="shared" si="6"/>
        <v>1.8819461595455667</v>
      </c>
      <c r="F42" s="33">
        <f t="shared" si="7"/>
        <v>2.0347774046613689</v>
      </c>
      <c r="G42" s="33">
        <f t="shared" si="8"/>
        <v>1.732011220562333</v>
      </c>
      <c r="H42" s="2">
        <v>1143</v>
      </c>
      <c r="I42" s="2">
        <v>612</v>
      </c>
      <c r="J42" s="2">
        <v>531</v>
      </c>
      <c r="K42" s="34">
        <v>60735</v>
      </c>
      <c r="L42" s="34">
        <v>30077</v>
      </c>
      <c r="M42" s="34">
        <v>30658</v>
      </c>
    </row>
    <row r="43" spans="1:13">
      <c r="A43" s="113"/>
      <c r="B43" s="111" t="s">
        <v>117</v>
      </c>
      <c r="C43" s="20" t="s">
        <v>50</v>
      </c>
      <c r="D43" s="20" t="s">
        <v>50</v>
      </c>
      <c r="E43" s="33">
        <f t="shared" si="6"/>
        <v>2.3337493831819103</v>
      </c>
      <c r="F43" s="33">
        <f t="shared" si="7"/>
        <v>2.6368807774354113</v>
      </c>
      <c r="G43" s="33">
        <f t="shared" si="8"/>
        <v>2.0426742532005693</v>
      </c>
      <c r="H43" s="2">
        <v>804</v>
      </c>
      <c r="I43" s="2">
        <v>445</v>
      </c>
      <c r="J43" s="2">
        <v>359</v>
      </c>
      <c r="K43" s="34">
        <v>34451</v>
      </c>
      <c r="L43" s="34">
        <v>16876</v>
      </c>
      <c r="M43" s="34">
        <v>17575</v>
      </c>
    </row>
    <row r="44" spans="1:13">
      <c r="A44" s="113"/>
      <c r="B44" s="111"/>
      <c r="C44" s="20" t="s">
        <v>51</v>
      </c>
      <c r="D44" s="20" t="s">
        <v>51</v>
      </c>
      <c r="E44" s="33">
        <f t="shared" si="6"/>
        <v>1.9602969958681538</v>
      </c>
      <c r="F44" s="33">
        <f t="shared" si="7"/>
        <v>2.3404795128758087</v>
      </c>
      <c r="G44" s="33">
        <f t="shared" si="8"/>
        <v>1.5953236314924191</v>
      </c>
      <c r="H44" s="2">
        <v>631</v>
      </c>
      <c r="I44" s="2">
        <v>369</v>
      </c>
      <c r="J44" s="2">
        <v>262</v>
      </c>
      <c r="K44" s="34">
        <v>32189</v>
      </c>
      <c r="L44" s="34">
        <v>15766</v>
      </c>
      <c r="M44" s="34">
        <v>16423</v>
      </c>
    </row>
    <row r="45" spans="1:13">
      <c r="A45" s="113"/>
      <c r="B45" s="111"/>
      <c r="C45" s="20" t="s">
        <v>52</v>
      </c>
      <c r="D45" s="20" t="s">
        <v>52</v>
      </c>
      <c r="E45" s="33">
        <f t="shared" si="6"/>
        <v>4.1064638783269967</v>
      </c>
      <c r="F45" s="33">
        <f t="shared" si="7"/>
        <v>5.9160184658192625</v>
      </c>
      <c r="G45" s="33">
        <f t="shared" si="8"/>
        <v>2.2893249507842763</v>
      </c>
      <c r="H45" s="2">
        <v>2592</v>
      </c>
      <c r="I45" s="2">
        <v>1871</v>
      </c>
      <c r="J45" s="2">
        <v>721</v>
      </c>
      <c r="K45" s="34">
        <v>63120</v>
      </c>
      <c r="L45" s="34">
        <v>31626</v>
      </c>
      <c r="M45" s="34">
        <v>31494</v>
      </c>
    </row>
    <row r="46" spans="1:13">
      <c r="A46" s="113"/>
      <c r="B46" s="111"/>
      <c r="C46" s="20" t="s">
        <v>58</v>
      </c>
      <c r="D46" s="20" t="s">
        <v>58</v>
      </c>
      <c r="E46" s="33">
        <f t="shared" si="6"/>
        <v>11.198527316955579</v>
      </c>
      <c r="F46" s="33">
        <f t="shared" si="7"/>
        <v>19.486823855755894</v>
      </c>
      <c r="G46" s="33">
        <f t="shared" si="8"/>
        <v>2.7217518507026019</v>
      </c>
      <c r="H46" s="2">
        <v>5110</v>
      </c>
      <c r="I46" s="2">
        <v>4496</v>
      </c>
      <c r="J46" s="2">
        <v>614</v>
      </c>
      <c r="K46" s="34">
        <v>45631</v>
      </c>
      <c r="L46" s="34">
        <v>23072</v>
      </c>
      <c r="M46" s="34">
        <v>22559</v>
      </c>
    </row>
    <row r="47" spans="1:13">
      <c r="A47" s="113"/>
      <c r="B47" s="111" t="s">
        <v>118</v>
      </c>
      <c r="C47" s="20" t="s">
        <v>44</v>
      </c>
      <c r="D47" s="20" t="s">
        <v>44</v>
      </c>
      <c r="E47" s="33">
        <f t="shared" si="6"/>
        <v>2.8953678596239607</v>
      </c>
      <c r="F47" s="33">
        <f t="shared" si="7"/>
        <v>3.073370047965891</v>
      </c>
      <c r="G47" s="33">
        <f t="shared" si="8"/>
        <v>2.714072465734835</v>
      </c>
      <c r="H47" s="2">
        <v>1292</v>
      </c>
      <c r="I47" s="2">
        <v>692</v>
      </c>
      <c r="J47" s="2">
        <v>600</v>
      </c>
      <c r="K47" s="34">
        <v>44623</v>
      </c>
      <c r="L47" s="34">
        <v>22516</v>
      </c>
      <c r="M47" s="34">
        <v>22107</v>
      </c>
    </row>
    <row r="48" spans="1:13">
      <c r="A48" s="113"/>
      <c r="B48" s="111"/>
      <c r="C48" s="20" t="s">
        <v>56</v>
      </c>
      <c r="D48" s="20" t="s">
        <v>56</v>
      </c>
      <c r="E48" s="33">
        <f t="shared" si="6"/>
        <v>2.3666935390993897</v>
      </c>
      <c r="F48" s="33">
        <f t="shared" si="7"/>
        <v>3.2500671501477307</v>
      </c>
      <c r="G48" s="33">
        <f t="shared" si="8"/>
        <v>1.4825056650151707</v>
      </c>
      <c r="H48" s="2">
        <v>1233</v>
      </c>
      <c r="I48" s="2">
        <v>847</v>
      </c>
      <c r="J48" s="2">
        <v>386</v>
      </c>
      <c r="K48" s="34">
        <v>52098</v>
      </c>
      <c r="L48" s="34">
        <v>26061</v>
      </c>
      <c r="M48" s="34">
        <v>26037</v>
      </c>
    </row>
    <row r="49" spans="1:13">
      <c r="A49" s="113"/>
      <c r="B49" s="111"/>
      <c r="C49" s="20" t="s">
        <v>57</v>
      </c>
      <c r="D49" s="20" t="s">
        <v>57</v>
      </c>
      <c r="E49" s="33">
        <f t="shared" si="6"/>
        <v>2.9196211868843096</v>
      </c>
      <c r="F49" s="33">
        <f t="shared" si="7"/>
        <v>3.7172823463894562</v>
      </c>
      <c r="G49" s="33">
        <f t="shared" si="8"/>
        <v>2.0802812774685027</v>
      </c>
      <c r="H49" s="2">
        <v>1227</v>
      </c>
      <c r="I49" s="2">
        <v>801</v>
      </c>
      <c r="J49" s="2">
        <v>426</v>
      </c>
      <c r="K49" s="34">
        <v>42026</v>
      </c>
      <c r="L49" s="34">
        <v>21548</v>
      </c>
      <c r="M49" s="34">
        <v>20478</v>
      </c>
    </row>
  </sheetData>
  <mergeCells count="31">
    <mergeCell ref="A9:D9"/>
    <mergeCell ref="A1:J1"/>
    <mergeCell ref="L1:M1"/>
    <mergeCell ref="A2:D3"/>
    <mergeCell ref="E2:G2"/>
    <mergeCell ref="H2:J2"/>
    <mergeCell ref="K2:M2"/>
    <mergeCell ref="A4:D4"/>
    <mergeCell ref="A5:D5"/>
    <mergeCell ref="A6:D6"/>
    <mergeCell ref="A7:D7"/>
    <mergeCell ref="A8:D8"/>
    <mergeCell ref="A21:D21"/>
    <mergeCell ref="A10:D10"/>
    <mergeCell ref="A11:D11"/>
    <mergeCell ref="A12:D12"/>
    <mergeCell ref="A13:D13"/>
    <mergeCell ref="A14:D14"/>
    <mergeCell ref="A15:D15"/>
    <mergeCell ref="A16:D16"/>
    <mergeCell ref="A17:D17"/>
    <mergeCell ref="A18:D18"/>
    <mergeCell ref="A19:D19"/>
    <mergeCell ref="A20:D20"/>
    <mergeCell ref="A22:B27"/>
    <mergeCell ref="A28:A49"/>
    <mergeCell ref="B28:B33"/>
    <mergeCell ref="B35:B39"/>
    <mergeCell ref="B40:B42"/>
    <mergeCell ref="B43:B46"/>
    <mergeCell ref="B47:B49"/>
  </mergeCells>
  <phoneticPr fontId="3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6BEC4C-8214-4338-A41D-15635818DF97}">
  <dimension ref="A1:R48"/>
  <sheetViews>
    <sheetView zoomScale="85" zoomScaleNormal="85" workbookViewId="0">
      <selection activeCell="R32" sqref="R32"/>
    </sheetView>
  </sheetViews>
  <sheetFormatPr defaultRowHeight="16.5"/>
  <cols>
    <col min="1" max="1" width="18.625" bestFit="1" customWidth="1"/>
    <col min="2" max="2" width="15.25" customWidth="1"/>
    <col min="3" max="3" width="18.625" hidden="1" customWidth="1"/>
    <col min="4" max="4" width="18.625" customWidth="1"/>
    <col min="5" max="5" width="30.75" bestFit="1" customWidth="1"/>
    <col min="6" max="6" width="17.25" bestFit="1" customWidth="1"/>
    <col min="7" max="7" width="15" bestFit="1" customWidth="1"/>
    <col min="8" max="8" width="16.5" bestFit="1" customWidth="1"/>
  </cols>
  <sheetData>
    <row r="1" spans="1:18" ht="31.5">
      <c r="A1" s="130" t="s">
        <v>179</v>
      </c>
      <c r="B1" s="131"/>
      <c r="C1" s="131"/>
      <c r="D1" s="131"/>
      <c r="E1" s="132"/>
      <c r="F1" s="40" t="s">
        <v>186</v>
      </c>
      <c r="G1" s="128" t="s">
        <v>125</v>
      </c>
      <c r="H1" s="129"/>
    </row>
    <row r="2" spans="1:18">
      <c r="A2" s="133" t="s">
        <v>196</v>
      </c>
      <c r="B2" s="134"/>
      <c r="C2" s="134"/>
      <c r="D2" s="135"/>
      <c r="E2" s="40" t="s">
        <v>181</v>
      </c>
      <c r="F2" s="40" t="s">
        <v>182</v>
      </c>
      <c r="G2" s="40" t="s">
        <v>183</v>
      </c>
      <c r="H2" s="40" t="s">
        <v>180</v>
      </c>
    </row>
    <row r="3" spans="1:18">
      <c r="A3" s="123" t="s">
        <v>31</v>
      </c>
      <c r="B3" s="123"/>
      <c r="C3" s="123"/>
      <c r="D3" s="123"/>
      <c r="E3" s="33">
        <f t="shared" ref="E3:E26" si="0">F3/G3*100</f>
        <v>1.9704662409009179</v>
      </c>
      <c r="F3" s="2">
        <v>439304</v>
      </c>
      <c r="G3" s="2">
        <v>22294419</v>
      </c>
      <c r="H3" s="2">
        <v>1239448</v>
      </c>
    </row>
    <row r="4" spans="1:18">
      <c r="A4" s="123" t="s">
        <v>73</v>
      </c>
      <c r="B4" s="123"/>
      <c r="C4" s="123"/>
      <c r="D4" s="123"/>
      <c r="E4" s="33">
        <f t="shared" si="0"/>
        <v>1.8843121123634514</v>
      </c>
      <c r="F4" s="2">
        <v>78378</v>
      </c>
      <c r="G4" s="2">
        <v>4159502</v>
      </c>
      <c r="H4" s="2">
        <v>201591</v>
      </c>
    </row>
    <row r="5" spans="1:18">
      <c r="A5" s="120" t="s">
        <v>74</v>
      </c>
      <c r="B5" s="121"/>
      <c r="C5" s="121"/>
      <c r="D5" s="122"/>
      <c r="E5" s="33">
        <f t="shared" si="0"/>
        <v>1.1834251123040036</v>
      </c>
      <c r="F5" s="2">
        <v>17403</v>
      </c>
      <c r="G5" s="2">
        <v>1470562</v>
      </c>
      <c r="H5" s="2">
        <v>50873</v>
      </c>
    </row>
    <row r="6" spans="1:18">
      <c r="A6" s="120" t="s">
        <v>75</v>
      </c>
      <c r="B6" s="121"/>
      <c r="C6" s="121"/>
      <c r="D6" s="122"/>
      <c r="E6" s="33">
        <f t="shared" si="0"/>
        <v>1.2491748336972528</v>
      </c>
      <c r="F6" s="2">
        <v>13038</v>
      </c>
      <c r="G6" s="2">
        <v>1043729</v>
      </c>
      <c r="H6" s="2">
        <v>37885</v>
      </c>
    </row>
    <row r="7" spans="1:18">
      <c r="A7" s="120" t="s">
        <v>76</v>
      </c>
      <c r="B7" s="121"/>
      <c r="C7" s="121"/>
      <c r="D7" s="122"/>
      <c r="E7" s="33">
        <f t="shared" si="0"/>
        <v>2.5972039210398279</v>
      </c>
      <c r="F7" s="2">
        <v>32936</v>
      </c>
      <c r="G7" s="2">
        <v>1268133</v>
      </c>
      <c r="H7" s="2">
        <v>91007</v>
      </c>
    </row>
    <row r="8" spans="1:18">
      <c r="A8" s="120" t="s">
        <v>77</v>
      </c>
      <c r="B8" s="121"/>
      <c r="C8" s="121"/>
      <c r="D8" s="122"/>
      <c r="E8" s="33">
        <f t="shared" si="0"/>
        <v>1.427091835030093</v>
      </c>
      <c r="F8" s="2">
        <v>8970</v>
      </c>
      <c r="G8" s="2">
        <v>628551</v>
      </c>
      <c r="H8" s="2">
        <v>26301</v>
      </c>
    </row>
    <row r="9" spans="1:18">
      <c r="A9" s="120" t="s">
        <v>78</v>
      </c>
      <c r="B9" s="121"/>
      <c r="C9" s="121"/>
      <c r="D9" s="122"/>
      <c r="E9" s="33">
        <f t="shared" si="0"/>
        <v>1.3224939324348735</v>
      </c>
      <c r="F9" s="2">
        <v>8713</v>
      </c>
      <c r="G9" s="2">
        <v>658831</v>
      </c>
      <c r="H9" s="2">
        <v>24923</v>
      </c>
    </row>
    <row r="10" spans="1:18">
      <c r="A10" s="120" t="s">
        <v>79</v>
      </c>
      <c r="B10" s="121"/>
      <c r="C10" s="121"/>
      <c r="D10" s="122"/>
      <c r="E10" s="33">
        <f t="shared" si="0"/>
        <v>1.7244810118916301</v>
      </c>
      <c r="F10" s="2">
        <v>7973</v>
      </c>
      <c r="G10" s="2">
        <v>462342</v>
      </c>
      <c r="H10" s="2">
        <v>22937</v>
      </c>
    </row>
    <row r="11" spans="1:18">
      <c r="A11" s="120" t="s">
        <v>80</v>
      </c>
      <c r="B11" s="121"/>
      <c r="C11" s="121"/>
      <c r="D11" s="122"/>
      <c r="E11" s="33">
        <f t="shared" si="0"/>
        <v>1.3071031648636571</v>
      </c>
      <c r="F11" s="2">
        <v>2077</v>
      </c>
      <c r="G11" s="2">
        <v>158901</v>
      </c>
      <c r="H11" s="2">
        <v>6361</v>
      </c>
    </row>
    <row r="12" spans="1:18">
      <c r="A12" s="120" t="s">
        <v>81</v>
      </c>
      <c r="B12" s="121"/>
      <c r="C12" s="121"/>
      <c r="D12" s="122"/>
      <c r="E12" s="33">
        <f t="shared" si="0"/>
        <v>2.4461594915086931</v>
      </c>
      <c r="F12" s="2">
        <v>136791</v>
      </c>
      <c r="G12" s="2">
        <v>5592072</v>
      </c>
      <c r="H12" s="2">
        <v>377289</v>
      </c>
    </row>
    <row r="13" spans="1:18">
      <c r="A13" s="120" t="s">
        <v>96</v>
      </c>
      <c r="B13" s="121"/>
      <c r="C13" s="121"/>
      <c r="D13" s="122"/>
      <c r="E13" s="33">
        <f t="shared" si="0"/>
        <v>1.5540781920942552</v>
      </c>
      <c r="F13" s="2">
        <v>10919</v>
      </c>
      <c r="G13" s="2">
        <v>702603</v>
      </c>
      <c r="H13" s="2">
        <v>32320</v>
      </c>
    </row>
    <row r="14" spans="1:18">
      <c r="A14" s="120" t="s">
        <v>82</v>
      </c>
      <c r="B14" s="121"/>
      <c r="C14" s="121"/>
      <c r="D14" s="122"/>
      <c r="E14" s="33">
        <f t="shared" si="0"/>
        <v>2.0029216438235569</v>
      </c>
      <c r="F14" s="2">
        <v>14561</v>
      </c>
      <c r="G14" s="2">
        <v>726988</v>
      </c>
      <c r="H14" s="2">
        <v>42976</v>
      </c>
    </row>
    <row r="15" spans="1:18">
      <c r="A15" s="120" t="s">
        <v>83</v>
      </c>
      <c r="B15" s="121"/>
      <c r="C15" s="121"/>
      <c r="D15" s="122"/>
      <c r="E15" s="33">
        <f t="shared" si="0"/>
        <v>2.4361922495536725</v>
      </c>
      <c r="F15" s="2">
        <v>23498</v>
      </c>
      <c r="G15" s="2">
        <v>964538</v>
      </c>
      <c r="H15" s="2">
        <v>68417</v>
      </c>
    </row>
    <row r="16" spans="1:18">
      <c r="A16" s="120" t="s">
        <v>95</v>
      </c>
      <c r="B16" s="121"/>
      <c r="C16" s="121"/>
      <c r="D16" s="122"/>
      <c r="E16" s="33">
        <f t="shared" si="0"/>
        <v>1.9276686773494491</v>
      </c>
      <c r="F16" s="2">
        <v>15202</v>
      </c>
      <c r="G16" s="2">
        <v>788621</v>
      </c>
      <c r="H16" s="2">
        <v>46852</v>
      </c>
      <c r="R16" t="s">
        <v>174</v>
      </c>
    </row>
    <row r="17" spans="1:8">
      <c r="A17" s="120" t="s">
        <v>30</v>
      </c>
      <c r="B17" s="121"/>
      <c r="C17" s="121"/>
      <c r="D17" s="122"/>
      <c r="E17" s="33">
        <f t="shared" si="0"/>
        <v>2.1275024655449482</v>
      </c>
      <c r="F17" s="2">
        <v>16999</v>
      </c>
      <c r="G17" s="2">
        <v>799012</v>
      </c>
      <c r="H17" s="2">
        <v>54073</v>
      </c>
    </row>
    <row r="18" spans="1:8">
      <c r="A18" s="120" t="s">
        <v>84</v>
      </c>
      <c r="B18" s="121"/>
      <c r="C18" s="121"/>
      <c r="D18" s="122"/>
      <c r="E18" s="33">
        <f t="shared" si="0"/>
        <v>1.7181211939073571</v>
      </c>
      <c r="F18" s="2">
        <v>20181</v>
      </c>
      <c r="G18" s="2">
        <v>1174597</v>
      </c>
      <c r="H18" s="2">
        <v>60837</v>
      </c>
    </row>
    <row r="19" spans="1:8">
      <c r="A19" s="120" t="s">
        <v>85</v>
      </c>
      <c r="B19" s="121"/>
      <c r="C19" s="121"/>
      <c r="D19" s="122"/>
      <c r="E19" s="33">
        <f t="shared" si="0"/>
        <v>1.7821977990930795</v>
      </c>
      <c r="F19" s="2">
        <v>25232</v>
      </c>
      <c r="G19" s="2">
        <v>1415780</v>
      </c>
      <c r="H19" s="2">
        <v>74992</v>
      </c>
    </row>
    <row r="20" spans="1:8">
      <c r="A20" s="120" t="s">
        <v>86</v>
      </c>
      <c r="B20" s="121"/>
      <c r="C20" s="121"/>
      <c r="D20" s="122"/>
      <c r="E20" s="33">
        <f t="shared" si="0"/>
        <v>2.3003178894145329</v>
      </c>
      <c r="F20" s="2">
        <v>6433</v>
      </c>
      <c r="G20" s="2">
        <v>279657</v>
      </c>
      <c r="H20" s="2">
        <v>19814</v>
      </c>
    </row>
    <row r="21" spans="1:8">
      <c r="A21" s="111" t="s">
        <v>97</v>
      </c>
      <c r="B21" s="111"/>
      <c r="C21" s="21" t="s">
        <v>113</v>
      </c>
      <c r="D21" s="37" t="s">
        <v>113</v>
      </c>
      <c r="E21" s="33">
        <f t="shared" si="0"/>
        <v>2.2701926899989333</v>
      </c>
      <c r="F21" s="25">
        <f t="shared" ref="F21" si="1">SUM(F27:F32)</f>
        <v>4682</v>
      </c>
      <c r="G21" s="25">
        <f t="shared" ref="G21:H21" si="2">SUM(G27:G32)</f>
        <v>206238</v>
      </c>
      <c r="H21" s="25">
        <f t="shared" si="2"/>
        <v>14405</v>
      </c>
    </row>
    <row r="22" spans="1:8">
      <c r="A22" s="111"/>
      <c r="B22" s="111"/>
      <c r="C22" s="21" t="s">
        <v>114</v>
      </c>
      <c r="D22" s="37" t="s">
        <v>114</v>
      </c>
      <c r="E22" s="33">
        <f t="shared" si="0"/>
        <v>1.6425468472868416</v>
      </c>
      <c r="F22" s="25">
        <f t="shared" ref="F22" si="3">F33</f>
        <v>1917</v>
      </c>
      <c r="G22" s="25">
        <f t="shared" ref="G22:H22" si="4">G33</f>
        <v>116709</v>
      </c>
      <c r="H22" s="25">
        <f t="shared" si="4"/>
        <v>5950</v>
      </c>
    </row>
    <row r="23" spans="1:8">
      <c r="A23" s="111"/>
      <c r="B23" s="111"/>
      <c r="C23" s="21" t="s">
        <v>115</v>
      </c>
      <c r="D23" s="37" t="s">
        <v>115</v>
      </c>
      <c r="E23" s="33">
        <f t="shared" si="0"/>
        <v>1.855406800532367</v>
      </c>
      <c r="F23" s="25">
        <f t="shared" ref="F23" si="5">SUM(F34:F38)</f>
        <v>4475</v>
      </c>
      <c r="G23" s="25">
        <f t="shared" ref="G23:H23" si="6">SUM(G34:G38)</f>
        <v>241187</v>
      </c>
      <c r="H23" s="25">
        <f t="shared" si="6"/>
        <v>14296</v>
      </c>
    </row>
    <row r="24" spans="1:8">
      <c r="A24" s="111"/>
      <c r="B24" s="111"/>
      <c r="C24" s="21" t="s">
        <v>116</v>
      </c>
      <c r="D24" s="37" t="s">
        <v>116</v>
      </c>
      <c r="E24" s="33">
        <f t="shared" si="0"/>
        <v>2.4472537336029676</v>
      </c>
      <c r="F24" s="25">
        <f t="shared" ref="F24" si="7">SUM(F39:F41)</f>
        <v>2263</v>
      </c>
      <c r="G24" s="25">
        <f t="shared" ref="G24:H24" si="8">SUM(G39:G41)</f>
        <v>92471</v>
      </c>
      <c r="H24" s="25">
        <f t="shared" si="8"/>
        <v>7203</v>
      </c>
    </row>
    <row r="25" spans="1:8">
      <c r="A25" s="111"/>
      <c r="B25" s="111"/>
      <c r="C25" s="21" t="s">
        <v>117</v>
      </c>
      <c r="D25" s="37" t="s">
        <v>117</v>
      </c>
      <c r="E25" s="33">
        <f t="shared" si="0"/>
        <v>2.5637902685585532</v>
      </c>
      <c r="F25" s="25">
        <f t="shared" ref="F25" si="9">SUM(F42:F45)</f>
        <v>2105</v>
      </c>
      <c r="G25" s="25">
        <f t="shared" ref="G25:H25" si="10">SUM(G42:G45)</f>
        <v>82105</v>
      </c>
      <c r="H25" s="25">
        <f t="shared" si="10"/>
        <v>6963</v>
      </c>
    </row>
    <row r="26" spans="1:8">
      <c r="A26" s="111"/>
      <c r="B26" s="111"/>
      <c r="C26" s="21" t="s">
        <v>118</v>
      </c>
      <c r="D26" s="37" t="s">
        <v>118</v>
      </c>
      <c r="E26" s="33">
        <f t="shared" si="0"/>
        <v>2.5820039136347055</v>
      </c>
      <c r="F26" s="25">
        <f t="shared" ref="F26" si="11">SUM(F46:F48)</f>
        <v>1557</v>
      </c>
      <c r="G26" s="25">
        <f t="shared" ref="G26:H26" si="12">SUM(G46:G48)</f>
        <v>60302</v>
      </c>
      <c r="H26" s="25">
        <f t="shared" si="12"/>
        <v>5256</v>
      </c>
    </row>
    <row r="27" spans="1:8">
      <c r="A27" s="112" t="s">
        <v>127</v>
      </c>
      <c r="B27" s="111" t="s">
        <v>113</v>
      </c>
      <c r="C27" s="20" t="s">
        <v>39</v>
      </c>
      <c r="D27" s="20" t="s">
        <v>39</v>
      </c>
      <c r="E27" s="33">
        <f>F27/G27*100</f>
        <v>1.682061455169136</v>
      </c>
      <c r="F27" s="2">
        <v>1628</v>
      </c>
      <c r="G27" s="2">
        <v>96786</v>
      </c>
      <c r="H27" s="2">
        <v>4729</v>
      </c>
    </row>
    <row r="28" spans="1:8">
      <c r="A28" s="113"/>
      <c r="B28" s="111"/>
      <c r="C28" s="20" t="s">
        <v>53</v>
      </c>
      <c r="D28" s="20" t="s">
        <v>53</v>
      </c>
      <c r="E28" s="33">
        <f t="shared" ref="E28:E48" si="13">F28/G28*100</f>
        <v>4.5057269425709379</v>
      </c>
      <c r="F28" s="2">
        <v>1129</v>
      </c>
      <c r="G28" s="2">
        <v>25057</v>
      </c>
      <c r="H28" s="2">
        <v>3279</v>
      </c>
    </row>
    <row r="29" spans="1:8">
      <c r="A29" s="113"/>
      <c r="B29" s="111"/>
      <c r="C29" s="20" t="s">
        <v>54</v>
      </c>
      <c r="D29" s="20" t="s">
        <v>54</v>
      </c>
      <c r="E29" s="33">
        <f t="shared" si="13"/>
        <v>1.8536241374099631</v>
      </c>
      <c r="F29" s="2">
        <v>736</v>
      </c>
      <c r="G29" s="2">
        <v>39706</v>
      </c>
      <c r="H29" s="2">
        <v>2370</v>
      </c>
    </row>
    <row r="30" spans="1:8">
      <c r="A30" s="113"/>
      <c r="B30" s="111"/>
      <c r="C30" s="20" t="s">
        <v>55</v>
      </c>
      <c r="D30" s="20" t="s">
        <v>55</v>
      </c>
      <c r="E30" s="33">
        <f t="shared" si="13"/>
        <v>2.6441611127209503</v>
      </c>
      <c r="F30" s="2">
        <v>365</v>
      </c>
      <c r="G30" s="2">
        <v>13804</v>
      </c>
      <c r="H30" s="2">
        <v>1268</v>
      </c>
    </row>
    <row r="31" spans="1:8">
      <c r="A31" s="113"/>
      <c r="B31" s="111"/>
      <c r="C31" s="20" t="s">
        <v>59</v>
      </c>
      <c r="D31" s="20" t="s">
        <v>59</v>
      </c>
      <c r="E31" s="33">
        <f t="shared" si="13"/>
        <v>3.2705140426780086</v>
      </c>
      <c r="F31" s="2">
        <v>446</v>
      </c>
      <c r="G31" s="2">
        <v>13637</v>
      </c>
      <c r="H31" s="2">
        <v>1432</v>
      </c>
    </row>
    <row r="32" spans="1:8">
      <c r="A32" s="113"/>
      <c r="B32" s="111"/>
      <c r="C32" s="20" t="s">
        <v>60</v>
      </c>
      <c r="D32" s="20" t="s">
        <v>60</v>
      </c>
      <c r="E32" s="33">
        <f t="shared" si="13"/>
        <v>2.1915584415584415</v>
      </c>
      <c r="F32" s="2">
        <v>378</v>
      </c>
      <c r="G32" s="2">
        <v>17248</v>
      </c>
      <c r="H32" s="2">
        <v>1327</v>
      </c>
    </row>
    <row r="33" spans="1:8">
      <c r="A33" s="113"/>
      <c r="B33" s="36" t="s">
        <v>114</v>
      </c>
      <c r="C33" s="20" t="s">
        <v>40</v>
      </c>
      <c r="D33" s="20" t="s">
        <v>40</v>
      </c>
      <c r="E33" s="33">
        <f t="shared" si="13"/>
        <v>1.6425468472868416</v>
      </c>
      <c r="F33" s="2">
        <v>1917</v>
      </c>
      <c r="G33" s="2">
        <v>116709</v>
      </c>
      <c r="H33" s="2">
        <v>5950</v>
      </c>
    </row>
    <row r="34" spans="1:8">
      <c r="A34" s="113"/>
      <c r="B34" s="111" t="s">
        <v>115</v>
      </c>
      <c r="C34" s="20" t="s">
        <v>41</v>
      </c>
      <c r="D34" s="20" t="s">
        <v>41</v>
      </c>
      <c r="E34" s="33">
        <f t="shared" si="13"/>
        <v>1.5111908423030924</v>
      </c>
      <c r="F34" s="2">
        <v>1769</v>
      </c>
      <c r="G34" s="2">
        <v>117060</v>
      </c>
      <c r="H34" s="2">
        <v>5439</v>
      </c>
    </row>
    <row r="35" spans="1:8">
      <c r="A35" s="113"/>
      <c r="B35" s="111"/>
      <c r="C35" s="20" t="s">
        <v>43</v>
      </c>
      <c r="D35" s="20" t="s">
        <v>43</v>
      </c>
      <c r="E35" s="33">
        <f t="shared" si="13"/>
        <v>2.1304495387368489</v>
      </c>
      <c r="F35" s="2">
        <v>1381</v>
      </c>
      <c r="G35" s="2">
        <v>64822</v>
      </c>
      <c r="H35" s="2">
        <v>4374</v>
      </c>
    </row>
    <row r="36" spans="1:8">
      <c r="A36" s="113"/>
      <c r="B36" s="111"/>
      <c r="C36" s="20" t="s">
        <v>46</v>
      </c>
      <c r="D36" s="20" t="s">
        <v>46</v>
      </c>
      <c r="E36" s="33">
        <f t="shared" si="13"/>
        <v>2.2838354216653336</v>
      </c>
      <c r="F36" s="2">
        <v>257</v>
      </c>
      <c r="G36" s="2">
        <v>11253</v>
      </c>
      <c r="H36" s="2">
        <v>899</v>
      </c>
    </row>
    <row r="37" spans="1:8">
      <c r="A37" s="113"/>
      <c r="B37" s="111"/>
      <c r="C37" s="20" t="s">
        <v>47</v>
      </c>
      <c r="D37" s="20" t="s">
        <v>47</v>
      </c>
      <c r="E37" s="33">
        <f t="shared" si="13"/>
        <v>2.1973644903242939</v>
      </c>
      <c r="F37" s="2">
        <v>662</v>
      </c>
      <c r="G37" s="2">
        <v>30127</v>
      </c>
      <c r="H37" s="2">
        <v>2180</v>
      </c>
    </row>
    <row r="38" spans="1:8">
      <c r="A38" s="113"/>
      <c r="B38" s="111"/>
      <c r="C38" s="20" t="s">
        <v>48</v>
      </c>
      <c r="D38" s="20" t="s">
        <v>48</v>
      </c>
      <c r="E38" s="33">
        <f t="shared" si="13"/>
        <v>2.2649930264993028</v>
      </c>
      <c r="F38" s="2">
        <v>406</v>
      </c>
      <c r="G38" s="2">
        <v>17925</v>
      </c>
      <c r="H38" s="2">
        <v>1404</v>
      </c>
    </row>
    <row r="39" spans="1:8">
      <c r="A39" s="113"/>
      <c r="B39" s="111" t="s">
        <v>116</v>
      </c>
      <c r="C39" s="20" t="s">
        <v>42</v>
      </c>
      <c r="D39" s="20" t="s">
        <v>42</v>
      </c>
      <c r="E39" s="33">
        <f t="shared" si="13"/>
        <v>2.4004717250299583</v>
      </c>
      <c r="F39" s="2">
        <v>1262</v>
      </c>
      <c r="G39" s="2">
        <v>52573</v>
      </c>
      <c r="H39" s="2">
        <v>3910</v>
      </c>
    </row>
    <row r="40" spans="1:8">
      <c r="A40" s="113"/>
      <c r="B40" s="111"/>
      <c r="C40" s="20" t="s">
        <v>45</v>
      </c>
      <c r="D40" s="20" t="s">
        <v>45</v>
      </c>
      <c r="E40" s="33">
        <f t="shared" si="13"/>
        <v>2.4064990803188229</v>
      </c>
      <c r="F40" s="2">
        <v>314</v>
      </c>
      <c r="G40" s="2">
        <v>13048</v>
      </c>
      <c r="H40" s="2">
        <v>1052</v>
      </c>
    </row>
    <row r="41" spans="1:8">
      <c r="A41" s="113"/>
      <c r="B41" s="111"/>
      <c r="C41" s="20" t="s">
        <v>49</v>
      </c>
      <c r="D41" s="20" t="s">
        <v>49</v>
      </c>
      <c r="E41" s="33">
        <f t="shared" si="13"/>
        <v>2.558659217877095</v>
      </c>
      <c r="F41" s="2">
        <v>687</v>
      </c>
      <c r="G41" s="2">
        <v>26850</v>
      </c>
      <c r="H41" s="2">
        <v>2241</v>
      </c>
    </row>
    <row r="42" spans="1:8">
      <c r="A42" s="113"/>
      <c r="B42" s="111" t="s">
        <v>117</v>
      </c>
      <c r="C42" s="20" t="s">
        <v>50</v>
      </c>
      <c r="D42" s="20" t="s">
        <v>50</v>
      </c>
      <c r="E42" s="33">
        <f t="shared" si="13"/>
        <v>2.5144596651445963</v>
      </c>
      <c r="F42" s="2">
        <v>413</v>
      </c>
      <c r="G42" s="2">
        <v>16425</v>
      </c>
      <c r="H42" s="2">
        <v>1367</v>
      </c>
    </row>
    <row r="43" spans="1:8">
      <c r="A43" s="113"/>
      <c r="B43" s="111"/>
      <c r="C43" s="20" t="s">
        <v>51</v>
      </c>
      <c r="D43" s="20" t="s">
        <v>51</v>
      </c>
      <c r="E43" s="33">
        <f t="shared" si="13"/>
        <v>2.2243902439024388</v>
      </c>
      <c r="F43" s="2">
        <v>342</v>
      </c>
      <c r="G43" s="2">
        <v>15375</v>
      </c>
      <c r="H43" s="2">
        <v>1119</v>
      </c>
    </row>
    <row r="44" spans="1:8">
      <c r="A44" s="113"/>
      <c r="B44" s="111"/>
      <c r="C44" s="20" t="s">
        <v>52</v>
      </c>
      <c r="D44" s="20" t="s">
        <v>52</v>
      </c>
      <c r="E44" s="33">
        <f t="shared" si="13"/>
        <v>2.8521476809159783</v>
      </c>
      <c r="F44" s="2">
        <v>832</v>
      </c>
      <c r="G44" s="2">
        <v>29171</v>
      </c>
      <c r="H44" s="2">
        <v>2729</v>
      </c>
    </row>
    <row r="45" spans="1:8">
      <c r="A45" s="113"/>
      <c r="B45" s="111"/>
      <c r="C45" s="20" t="s">
        <v>58</v>
      </c>
      <c r="D45" s="20" t="s">
        <v>58</v>
      </c>
      <c r="E45" s="33">
        <f t="shared" si="13"/>
        <v>2.4510267814895426</v>
      </c>
      <c r="F45" s="2">
        <v>518</v>
      </c>
      <c r="G45" s="2">
        <v>21134</v>
      </c>
      <c r="H45" s="2">
        <v>1748</v>
      </c>
    </row>
    <row r="46" spans="1:8">
      <c r="A46" s="113"/>
      <c r="B46" s="111" t="s">
        <v>118</v>
      </c>
      <c r="C46" s="20" t="s">
        <v>44</v>
      </c>
      <c r="D46" s="20" t="s">
        <v>44</v>
      </c>
      <c r="E46" s="33">
        <f t="shared" si="13"/>
        <v>2.3731799575107519</v>
      </c>
      <c r="F46" s="2">
        <v>458</v>
      </c>
      <c r="G46" s="2">
        <v>19299</v>
      </c>
      <c r="H46" s="2">
        <v>1597</v>
      </c>
    </row>
    <row r="47" spans="1:8">
      <c r="A47" s="113"/>
      <c r="B47" s="111"/>
      <c r="C47" s="20" t="s">
        <v>56</v>
      </c>
      <c r="D47" s="20" t="s">
        <v>56</v>
      </c>
      <c r="E47" s="33">
        <f t="shared" si="13"/>
        <v>2.412156572473549</v>
      </c>
      <c r="F47" s="2">
        <v>554</v>
      </c>
      <c r="G47" s="2">
        <v>22967</v>
      </c>
      <c r="H47" s="2">
        <v>1771</v>
      </c>
    </row>
    <row r="48" spans="1:8">
      <c r="A48" s="113"/>
      <c r="B48" s="111"/>
      <c r="C48" s="20" t="s">
        <v>57</v>
      </c>
      <c r="D48" s="20" t="s">
        <v>57</v>
      </c>
      <c r="E48" s="33">
        <f t="shared" si="13"/>
        <v>3.0217343091594588</v>
      </c>
      <c r="F48" s="2">
        <v>545</v>
      </c>
      <c r="G48" s="2">
        <v>18036</v>
      </c>
      <c r="H48" s="2">
        <v>1888</v>
      </c>
    </row>
  </sheetData>
  <mergeCells count="28">
    <mergeCell ref="A8:D8"/>
    <mergeCell ref="G1:H1"/>
    <mergeCell ref="A2:D2"/>
    <mergeCell ref="A1:E1"/>
    <mergeCell ref="A3:D3"/>
    <mergeCell ref="A4:D4"/>
    <mergeCell ref="A5:D5"/>
    <mergeCell ref="A6:D6"/>
    <mergeCell ref="A7:D7"/>
    <mergeCell ref="A20:D20"/>
    <mergeCell ref="A9:D9"/>
    <mergeCell ref="A10:D10"/>
    <mergeCell ref="A11:D11"/>
    <mergeCell ref="A12:D12"/>
    <mergeCell ref="A13:D13"/>
    <mergeCell ref="A14:D14"/>
    <mergeCell ref="A15:D15"/>
    <mergeCell ref="A16:D16"/>
    <mergeCell ref="A17:D17"/>
    <mergeCell ref="A18:D18"/>
    <mergeCell ref="A19:D19"/>
    <mergeCell ref="A21:B26"/>
    <mergeCell ref="A27:A48"/>
    <mergeCell ref="B27:B32"/>
    <mergeCell ref="B34:B38"/>
    <mergeCell ref="B39:B41"/>
    <mergeCell ref="B42:B45"/>
    <mergeCell ref="B46:B48"/>
  </mergeCells>
  <phoneticPr fontId="3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C4A9C1-23AA-490C-B8C0-61A290B076AB}">
  <dimension ref="A1:Q48"/>
  <sheetViews>
    <sheetView zoomScale="85" zoomScaleNormal="85" workbookViewId="0">
      <selection activeCell="R32" sqref="R32"/>
    </sheetView>
  </sheetViews>
  <sheetFormatPr defaultRowHeight="16.5"/>
  <cols>
    <col min="1" max="1" width="18.625" bestFit="1" customWidth="1"/>
    <col min="2" max="2" width="15.25" customWidth="1"/>
    <col min="3" max="3" width="18.625" hidden="1" customWidth="1"/>
    <col min="4" max="4" width="18.625" customWidth="1"/>
    <col min="5" max="5" width="30.75" bestFit="1" customWidth="1"/>
    <col min="6" max="6" width="17.25" bestFit="1" customWidth="1"/>
    <col min="7" max="7" width="17.125" bestFit="1" customWidth="1"/>
  </cols>
  <sheetData>
    <row r="1" spans="1:17" ht="31.5">
      <c r="A1" s="130" t="s">
        <v>184</v>
      </c>
      <c r="B1" s="131"/>
      <c r="C1" s="131"/>
      <c r="D1" s="131"/>
      <c r="E1" s="132"/>
      <c r="F1" s="40" t="s">
        <v>173</v>
      </c>
      <c r="G1" s="41" t="s">
        <v>125</v>
      </c>
    </row>
    <row r="2" spans="1:17">
      <c r="A2" s="133" t="s">
        <v>196</v>
      </c>
      <c r="B2" s="134"/>
      <c r="C2" s="134"/>
      <c r="D2" s="135"/>
      <c r="E2" s="40" t="s">
        <v>199</v>
      </c>
      <c r="F2" s="40" t="s">
        <v>188</v>
      </c>
      <c r="G2" s="40" t="s">
        <v>187</v>
      </c>
    </row>
    <row r="3" spans="1:17">
      <c r="A3" s="123" t="s">
        <v>31</v>
      </c>
      <c r="B3" s="123"/>
      <c r="C3" s="123"/>
      <c r="D3" s="123"/>
      <c r="E3" s="4">
        <v>5.6</v>
      </c>
      <c r="F3" s="2">
        <v>13416</v>
      </c>
      <c r="G3" s="2">
        <v>238317</v>
      </c>
    </row>
    <row r="4" spans="1:17">
      <c r="A4" s="123" t="s">
        <v>73</v>
      </c>
      <c r="B4" s="123"/>
      <c r="C4" s="123"/>
      <c r="D4" s="123"/>
      <c r="E4" s="4">
        <v>5.6</v>
      </c>
      <c r="F4" s="2">
        <v>2343</v>
      </c>
      <c r="G4" s="2">
        <v>41605</v>
      </c>
    </row>
    <row r="5" spans="1:17">
      <c r="A5" s="120" t="s">
        <v>74</v>
      </c>
      <c r="B5" s="121"/>
      <c r="C5" s="121"/>
      <c r="D5" s="122"/>
      <c r="E5" s="4">
        <v>4.5999999999999996</v>
      </c>
      <c r="F5" s="2">
        <v>596</v>
      </c>
      <c r="G5" s="2">
        <v>13063</v>
      </c>
    </row>
    <row r="6" spans="1:17">
      <c r="A6" s="120" t="s">
        <v>75</v>
      </c>
      <c r="B6" s="121"/>
      <c r="C6" s="121"/>
      <c r="D6" s="122"/>
      <c r="E6" s="4">
        <v>4.8</v>
      </c>
      <c r="F6" s="2">
        <v>481</v>
      </c>
      <c r="G6" s="2">
        <v>10103</v>
      </c>
    </row>
    <row r="7" spans="1:17">
      <c r="A7" s="120" t="s">
        <v>76</v>
      </c>
      <c r="B7" s="121"/>
      <c r="C7" s="121"/>
      <c r="D7" s="122"/>
      <c r="E7" s="4">
        <v>6.3</v>
      </c>
      <c r="F7" s="2">
        <v>966</v>
      </c>
      <c r="G7" s="2">
        <v>15236</v>
      </c>
    </row>
    <row r="8" spans="1:17">
      <c r="A8" s="120" t="s">
        <v>77</v>
      </c>
      <c r="B8" s="121"/>
      <c r="C8" s="121"/>
      <c r="D8" s="122"/>
      <c r="E8" s="4">
        <v>5</v>
      </c>
      <c r="F8" s="2">
        <v>299</v>
      </c>
      <c r="G8" s="2">
        <v>6034</v>
      </c>
    </row>
    <row r="9" spans="1:17">
      <c r="A9" s="120" t="s">
        <v>78</v>
      </c>
      <c r="B9" s="121"/>
      <c r="C9" s="121"/>
      <c r="D9" s="122"/>
      <c r="E9" s="4">
        <v>4.3</v>
      </c>
      <c r="F9" s="2">
        <v>310</v>
      </c>
      <c r="G9" s="2">
        <v>7266</v>
      </c>
    </row>
    <row r="10" spans="1:17">
      <c r="A10" s="120" t="s">
        <v>79</v>
      </c>
      <c r="B10" s="121"/>
      <c r="C10" s="121"/>
      <c r="D10" s="122"/>
      <c r="E10" s="4">
        <v>3.8</v>
      </c>
      <c r="F10" s="2">
        <v>202</v>
      </c>
      <c r="G10" s="2">
        <v>5282</v>
      </c>
    </row>
    <row r="11" spans="1:17">
      <c r="A11" s="120" t="s">
        <v>80</v>
      </c>
      <c r="B11" s="121"/>
      <c r="C11" s="121"/>
      <c r="D11" s="122"/>
      <c r="E11" s="4">
        <v>2.8</v>
      </c>
      <c r="F11" s="2">
        <v>81</v>
      </c>
      <c r="G11" s="2">
        <v>2895</v>
      </c>
    </row>
    <row r="12" spans="1:17">
      <c r="A12" s="120" t="s">
        <v>81</v>
      </c>
      <c r="B12" s="121"/>
      <c r="C12" s="121"/>
      <c r="D12" s="122"/>
      <c r="E12" s="4">
        <v>5.6</v>
      </c>
      <c r="F12" s="2">
        <v>3971</v>
      </c>
      <c r="G12" s="2">
        <v>71285</v>
      </c>
    </row>
    <row r="13" spans="1:17">
      <c r="A13" s="120" t="s">
        <v>96</v>
      </c>
      <c r="B13" s="121"/>
      <c r="C13" s="121"/>
      <c r="D13" s="122"/>
      <c r="E13" s="4">
        <v>4.9000000000000004</v>
      </c>
      <c r="F13" s="2">
        <v>325</v>
      </c>
      <c r="G13" s="2">
        <v>6592</v>
      </c>
    </row>
    <row r="14" spans="1:17">
      <c r="A14" s="120" t="s">
        <v>82</v>
      </c>
      <c r="B14" s="121"/>
      <c r="C14" s="121"/>
      <c r="D14" s="122"/>
      <c r="E14" s="4">
        <v>5.8</v>
      </c>
      <c r="F14" s="2">
        <v>437</v>
      </c>
      <c r="G14" s="2">
        <v>7540</v>
      </c>
    </row>
    <row r="15" spans="1:17">
      <c r="A15" s="120" t="s">
        <v>83</v>
      </c>
      <c r="B15" s="121"/>
      <c r="C15" s="121"/>
      <c r="D15" s="122"/>
      <c r="E15" s="4">
        <v>7.6</v>
      </c>
      <c r="F15" s="2">
        <v>753</v>
      </c>
      <c r="G15" s="2">
        <v>9855</v>
      </c>
    </row>
    <row r="16" spans="1:17">
      <c r="A16" s="120" t="s">
        <v>95</v>
      </c>
      <c r="B16" s="121"/>
      <c r="C16" s="121"/>
      <c r="D16" s="122"/>
      <c r="E16" s="4">
        <v>6.8</v>
      </c>
      <c r="F16" s="2">
        <v>464</v>
      </c>
      <c r="G16" s="2">
        <v>6780</v>
      </c>
      <c r="Q16" t="s">
        <v>174</v>
      </c>
    </row>
    <row r="17" spans="1:7">
      <c r="A17" s="120" t="s">
        <v>30</v>
      </c>
      <c r="B17" s="121"/>
      <c r="C17" s="121"/>
      <c r="D17" s="122"/>
      <c r="E17" s="4">
        <v>6.8</v>
      </c>
      <c r="F17" s="2">
        <v>559</v>
      </c>
      <c r="G17" s="2">
        <v>8225</v>
      </c>
    </row>
    <row r="18" spans="1:7">
      <c r="A18" s="120" t="s">
        <v>84</v>
      </c>
      <c r="B18" s="121"/>
      <c r="C18" s="121"/>
      <c r="D18" s="122"/>
      <c r="E18" s="4">
        <v>6</v>
      </c>
      <c r="F18" s="2">
        <v>624</v>
      </c>
      <c r="G18" s="2">
        <v>10333</v>
      </c>
    </row>
    <row r="19" spans="1:7">
      <c r="A19" s="120" t="s">
        <v>85</v>
      </c>
      <c r="B19" s="121"/>
      <c r="C19" s="121"/>
      <c r="D19" s="122"/>
      <c r="E19" s="4">
        <v>6.1</v>
      </c>
      <c r="F19" s="2">
        <v>794</v>
      </c>
      <c r="G19" s="2">
        <v>13067</v>
      </c>
    </row>
    <row r="20" spans="1:7">
      <c r="A20" s="120" t="s">
        <v>86</v>
      </c>
      <c r="B20" s="121"/>
      <c r="C20" s="121"/>
      <c r="D20" s="122"/>
      <c r="E20" s="4">
        <v>6.7</v>
      </c>
      <c r="F20" s="2">
        <v>211</v>
      </c>
      <c r="G20" s="2">
        <v>3156</v>
      </c>
    </row>
    <row r="21" spans="1:7">
      <c r="A21" s="111" t="s">
        <v>97</v>
      </c>
      <c r="B21" s="111"/>
      <c r="C21" s="21" t="s">
        <v>113</v>
      </c>
      <c r="D21" s="37" t="s">
        <v>113</v>
      </c>
      <c r="E21" s="33">
        <f t="shared" ref="E21:E26" si="0">F21/G21*100</f>
        <v>8.9994410285075457</v>
      </c>
      <c r="F21" s="25">
        <f t="shared" ref="F21:G21" si="1">SUM(F27:F32)</f>
        <v>161</v>
      </c>
      <c r="G21" s="25">
        <f t="shared" si="1"/>
        <v>1789</v>
      </c>
    </row>
    <row r="22" spans="1:7">
      <c r="A22" s="111"/>
      <c r="B22" s="111"/>
      <c r="C22" s="21" t="s">
        <v>114</v>
      </c>
      <c r="D22" s="37" t="s">
        <v>114</v>
      </c>
      <c r="E22" s="33">
        <f t="shared" si="0"/>
        <v>5.1752921535893153</v>
      </c>
      <c r="F22" s="25">
        <f t="shared" ref="F22:G22" si="2">F33</f>
        <v>62</v>
      </c>
      <c r="G22" s="25">
        <f t="shared" si="2"/>
        <v>1198</v>
      </c>
    </row>
    <row r="23" spans="1:7">
      <c r="A23" s="111"/>
      <c r="B23" s="111"/>
      <c r="C23" s="21" t="s">
        <v>115</v>
      </c>
      <c r="D23" s="37" t="s">
        <v>115</v>
      </c>
      <c r="E23" s="33">
        <f t="shared" si="0"/>
        <v>5.0183150183150182</v>
      </c>
      <c r="F23" s="25">
        <f t="shared" ref="F23:G23" si="3">SUM(F34:F38)</f>
        <v>137</v>
      </c>
      <c r="G23" s="25">
        <f t="shared" si="3"/>
        <v>2730</v>
      </c>
    </row>
    <row r="24" spans="1:7">
      <c r="A24" s="111"/>
      <c r="B24" s="111"/>
      <c r="C24" s="21" t="s">
        <v>116</v>
      </c>
      <c r="D24" s="37" t="s">
        <v>116</v>
      </c>
      <c r="E24" s="33">
        <f t="shared" si="0"/>
        <v>5.7142857142857144</v>
      </c>
      <c r="F24" s="25">
        <f t="shared" ref="F24:G24" si="4">SUM(F39:F41)</f>
        <v>64</v>
      </c>
      <c r="G24" s="25">
        <f t="shared" si="4"/>
        <v>1120</v>
      </c>
    </row>
    <row r="25" spans="1:7">
      <c r="A25" s="111"/>
      <c r="B25" s="111"/>
      <c r="C25" s="21" t="s">
        <v>117</v>
      </c>
      <c r="D25" s="37" t="s">
        <v>117</v>
      </c>
      <c r="E25" s="33">
        <f t="shared" si="0"/>
        <v>13.213213213213212</v>
      </c>
      <c r="F25" s="25">
        <f t="shared" ref="F25:G25" si="5">SUM(F42:F45)</f>
        <v>88</v>
      </c>
      <c r="G25" s="25">
        <f t="shared" si="5"/>
        <v>666</v>
      </c>
    </row>
    <row r="26" spans="1:7">
      <c r="A26" s="111"/>
      <c r="B26" s="111"/>
      <c r="C26" s="21" t="s">
        <v>118</v>
      </c>
      <c r="D26" s="37" t="s">
        <v>118</v>
      </c>
      <c r="E26" s="33">
        <f t="shared" si="0"/>
        <v>6.5096952908587262</v>
      </c>
      <c r="F26" s="25">
        <f t="shared" ref="F26:G26" si="6">SUM(F46:F48)</f>
        <v>47</v>
      </c>
      <c r="G26" s="25">
        <f t="shared" si="6"/>
        <v>722</v>
      </c>
    </row>
    <row r="27" spans="1:7">
      <c r="A27" s="112" t="s">
        <v>127</v>
      </c>
      <c r="B27" s="111" t="s">
        <v>113</v>
      </c>
      <c r="C27" s="20" t="s">
        <v>39</v>
      </c>
      <c r="D27" s="20" t="s">
        <v>39</v>
      </c>
      <c r="E27" s="4">
        <v>6.7</v>
      </c>
      <c r="F27" s="2">
        <v>54</v>
      </c>
      <c r="G27" s="2">
        <v>804</v>
      </c>
    </row>
    <row r="28" spans="1:7">
      <c r="A28" s="113"/>
      <c r="B28" s="111"/>
      <c r="C28" s="20" t="s">
        <v>53</v>
      </c>
      <c r="D28" s="20" t="s">
        <v>53</v>
      </c>
      <c r="E28" s="4">
        <v>27.4</v>
      </c>
      <c r="F28" s="2">
        <v>45</v>
      </c>
      <c r="G28" s="2">
        <v>164</v>
      </c>
    </row>
    <row r="29" spans="1:7">
      <c r="A29" s="113"/>
      <c r="B29" s="111"/>
      <c r="C29" s="20" t="s">
        <v>54</v>
      </c>
      <c r="D29" s="20" t="s">
        <v>54</v>
      </c>
      <c r="E29" s="4">
        <v>3.7</v>
      </c>
      <c r="F29" s="2">
        <v>20</v>
      </c>
      <c r="G29" s="2">
        <v>536</v>
      </c>
    </row>
    <row r="30" spans="1:7">
      <c r="A30" s="113"/>
      <c r="B30" s="111"/>
      <c r="C30" s="20" t="s">
        <v>55</v>
      </c>
      <c r="D30" s="20" t="s">
        <v>55</v>
      </c>
      <c r="E30" s="4">
        <v>10.199999999999999</v>
      </c>
      <c r="F30" s="2">
        <v>11</v>
      </c>
      <c r="G30" s="2">
        <v>108</v>
      </c>
    </row>
    <row r="31" spans="1:7">
      <c r="A31" s="113"/>
      <c r="B31" s="111"/>
      <c r="C31" s="20" t="s">
        <v>59</v>
      </c>
      <c r="D31" s="20" t="s">
        <v>59</v>
      </c>
      <c r="E31" s="4">
        <v>15.6</v>
      </c>
      <c r="F31" s="2">
        <v>15</v>
      </c>
      <c r="G31" s="2">
        <v>96</v>
      </c>
    </row>
    <row r="32" spans="1:7">
      <c r="A32" s="113"/>
      <c r="B32" s="111"/>
      <c r="C32" s="20" t="s">
        <v>60</v>
      </c>
      <c r="D32" s="20" t="s">
        <v>60</v>
      </c>
      <c r="E32" s="4">
        <v>19.8</v>
      </c>
      <c r="F32" s="2">
        <v>16</v>
      </c>
      <c r="G32" s="2">
        <v>81</v>
      </c>
    </row>
    <row r="33" spans="1:7">
      <c r="A33" s="113"/>
      <c r="B33" s="36" t="s">
        <v>114</v>
      </c>
      <c r="C33" s="20" t="s">
        <v>40</v>
      </c>
      <c r="D33" s="20" t="s">
        <v>40</v>
      </c>
      <c r="E33" s="4">
        <v>5.2</v>
      </c>
      <c r="F33" s="2">
        <v>62</v>
      </c>
      <c r="G33" s="2">
        <v>1198</v>
      </c>
    </row>
    <row r="34" spans="1:7">
      <c r="A34" s="113"/>
      <c r="B34" s="111" t="s">
        <v>115</v>
      </c>
      <c r="C34" s="20" t="s">
        <v>41</v>
      </c>
      <c r="D34" s="20" t="s">
        <v>41</v>
      </c>
      <c r="E34" s="4">
        <v>4.0999999999999996</v>
      </c>
      <c r="F34" s="2">
        <v>59</v>
      </c>
      <c r="G34" s="2">
        <v>1453</v>
      </c>
    </row>
    <row r="35" spans="1:7">
      <c r="A35" s="113"/>
      <c r="B35" s="111"/>
      <c r="C35" s="20" t="s">
        <v>43</v>
      </c>
      <c r="D35" s="20" t="s">
        <v>43</v>
      </c>
      <c r="E35" s="4">
        <v>4.3</v>
      </c>
      <c r="F35" s="2">
        <v>40</v>
      </c>
      <c r="G35" s="2">
        <v>929</v>
      </c>
    </row>
    <row r="36" spans="1:7">
      <c r="A36" s="113"/>
      <c r="B36" s="111"/>
      <c r="C36" s="20" t="s">
        <v>46</v>
      </c>
      <c r="D36" s="20" t="s">
        <v>46</v>
      </c>
      <c r="E36" s="4">
        <v>3.6</v>
      </c>
      <c r="F36" s="2">
        <v>2</v>
      </c>
      <c r="G36" s="2">
        <v>55</v>
      </c>
    </row>
    <row r="37" spans="1:7">
      <c r="A37" s="113"/>
      <c r="B37" s="111"/>
      <c r="C37" s="20" t="s">
        <v>47</v>
      </c>
      <c r="D37" s="20" t="s">
        <v>47</v>
      </c>
      <c r="E37" s="4">
        <v>12</v>
      </c>
      <c r="F37" s="2">
        <v>22</v>
      </c>
      <c r="G37" s="2">
        <v>183</v>
      </c>
    </row>
    <row r="38" spans="1:7">
      <c r="A38" s="113"/>
      <c r="B38" s="111"/>
      <c r="C38" s="20" t="s">
        <v>48</v>
      </c>
      <c r="D38" s="20" t="s">
        <v>48</v>
      </c>
      <c r="E38" s="4">
        <v>12.7</v>
      </c>
      <c r="F38" s="2">
        <v>14</v>
      </c>
      <c r="G38" s="2">
        <v>110</v>
      </c>
    </row>
    <row r="39" spans="1:7">
      <c r="A39" s="113"/>
      <c r="B39" s="111" t="s">
        <v>116</v>
      </c>
      <c r="C39" s="20" t="s">
        <v>42</v>
      </c>
      <c r="D39" s="20" t="s">
        <v>42</v>
      </c>
      <c r="E39" s="4">
        <v>5</v>
      </c>
      <c r="F39" s="2">
        <v>39</v>
      </c>
      <c r="G39" s="2">
        <v>782</v>
      </c>
    </row>
    <row r="40" spans="1:7">
      <c r="A40" s="113"/>
      <c r="B40" s="111"/>
      <c r="C40" s="20" t="s">
        <v>45</v>
      </c>
      <c r="D40" s="20" t="s">
        <v>45</v>
      </c>
      <c r="E40" s="4">
        <v>5.7</v>
      </c>
      <c r="F40" s="2">
        <v>5</v>
      </c>
      <c r="G40" s="2">
        <v>87</v>
      </c>
    </row>
    <row r="41" spans="1:7">
      <c r="A41" s="113"/>
      <c r="B41" s="111"/>
      <c r="C41" s="20" t="s">
        <v>49</v>
      </c>
      <c r="D41" s="20" t="s">
        <v>49</v>
      </c>
      <c r="E41" s="4">
        <v>8</v>
      </c>
      <c r="F41" s="2">
        <v>20</v>
      </c>
      <c r="G41" s="2">
        <v>251</v>
      </c>
    </row>
    <row r="42" spans="1:7">
      <c r="A42" s="113"/>
      <c r="B42" s="111" t="s">
        <v>117</v>
      </c>
      <c r="C42" s="20" t="s">
        <v>50</v>
      </c>
      <c r="D42" s="20" t="s">
        <v>50</v>
      </c>
      <c r="E42" s="4">
        <v>14.5</v>
      </c>
      <c r="F42" s="2">
        <v>17</v>
      </c>
      <c r="G42" s="2">
        <v>117</v>
      </c>
    </row>
    <row r="43" spans="1:7">
      <c r="A43" s="113"/>
      <c r="B43" s="111"/>
      <c r="C43" s="20" t="s">
        <v>51</v>
      </c>
      <c r="D43" s="20" t="s">
        <v>51</v>
      </c>
      <c r="E43" s="4">
        <v>9.1</v>
      </c>
      <c r="F43" s="2">
        <v>15</v>
      </c>
      <c r="G43" s="2">
        <v>165</v>
      </c>
    </row>
    <row r="44" spans="1:7">
      <c r="A44" s="113"/>
      <c r="B44" s="111"/>
      <c r="C44" s="20" t="s">
        <v>52</v>
      </c>
      <c r="D44" s="20" t="s">
        <v>52</v>
      </c>
      <c r="E44" s="4">
        <v>12.6</v>
      </c>
      <c r="F44" s="2">
        <v>28</v>
      </c>
      <c r="G44" s="2">
        <v>223</v>
      </c>
    </row>
    <row r="45" spans="1:7">
      <c r="A45" s="113"/>
      <c r="B45" s="111"/>
      <c r="C45" s="20" t="s">
        <v>58</v>
      </c>
      <c r="D45" s="20" t="s">
        <v>58</v>
      </c>
      <c r="E45" s="4">
        <v>17.399999999999999</v>
      </c>
      <c r="F45" s="2">
        <v>28</v>
      </c>
      <c r="G45" s="2">
        <v>161</v>
      </c>
    </row>
    <row r="46" spans="1:7">
      <c r="A46" s="113"/>
      <c r="B46" s="111" t="s">
        <v>118</v>
      </c>
      <c r="C46" s="20" t="s">
        <v>44</v>
      </c>
      <c r="D46" s="20" t="s">
        <v>44</v>
      </c>
      <c r="E46" s="4">
        <v>10.9</v>
      </c>
      <c r="F46" s="2">
        <v>16</v>
      </c>
      <c r="G46" s="2">
        <v>147</v>
      </c>
    </row>
    <row r="47" spans="1:7">
      <c r="A47" s="113"/>
      <c r="B47" s="111"/>
      <c r="C47" s="20" t="s">
        <v>56</v>
      </c>
      <c r="D47" s="20" t="s">
        <v>56</v>
      </c>
      <c r="E47" s="4">
        <v>4</v>
      </c>
      <c r="F47" s="2">
        <v>15</v>
      </c>
      <c r="G47" s="2">
        <v>379</v>
      </c>
    </row>
    <row r="48" spans="1:7">
      <c r="A48" s="113"/>
      <c r="B48" s="111"/>
      <c r="C48" s="20" t="s">
        <v>57</v>
      </c>
      <c r="D48" s="20" t="s">
        <v>57</v>
      </c>
      <c r="E48" s="4">
        <v>8.1999999999999993</v>
      </c>
      <c r="F48" s="2">
        <v>16</v>
      </c>
      <c r="G48" s="2">
        <v>196</v>
      </c>
    </row>
  </sheetData>
  <mergeCells count="27">
    <mergeCell ref="A1:E1"/>
    <mergeCell ref="A2:D2"/>
    <mergeCell ref="A3:D3"/>
    <mergeCell ref="A4:D4"/>
    <mergeCell ref="A5:D5"/>
    <mergeCell ref="A17:D17"/>
    <mergeCell ref="A6:D6"/>
    <mergeCell ref="A7:D7"/>
    <mergeCell ref="A8:D8"/>
    <mergeCell ref="A9:D9"/>
    <mergeCell ref="A10:D10"/>
    <mergeCell ref="A11:D11"/>
    <mergeCell ref="A12:D12"/>
    <mergeCell ref="A13:D13"/>
    <mergeCell ref="A14:D14"/>
    <mergeCell ref="A15:D15"/>
    <mergeCell ref="A16:D16"/>
    <mergeCell ref="A18:D18"/>
    <mergeCell ref="A19:D19"/>
    <mergeCell ref="A20:D20"/>
    <mergeCell ref="A21:B26"/>
    <mergeCell ref="A27:A48"/>
    <mergeCell ref="B27:B32"/>
    <mergeCell ref="B34:B38"/>
    <mergeCell ref="B39:B41"/>
    <mergeCell ref="B42:B45"/>
    <mergeCell ref="B46:B48"/>
  </mergeCells>
  <phoneticPr fontId="3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BA68A9-B03A-4259-806A-37C0CA917B0A}">
  <dimension ref="A1:M42"/>
  <sheetViews>
    <sheetView zoomScale="85" zoomScaleNormal="85" workbookViewId="0">
      <selection activeCell="R32" sqref="R32"/>
    </sheetView>
  </sheetViews>
  <sheetFormatPr defaultRowHeight="16.5"/>
  <cols>
    <col min="1" max="1" width="18.625" bestFit="1" customWidth="1"/>
    <col min="2" max="2" width="15.25" customWidth="1"/>
    <col min="3" max="3" width="18.625" hidden="1" customWidth="1"/>
    <col min="4" max="4" width="18.625" customWidth="1"/>
    <col min="5" max="5" width="30.75" bestFit="1" customWidth="1"/>
  </cols>
  <sheetData>
    <row r="1" spans="1:13" ht="31.5">
      <c r="A1" s="136" t="s">
        <v>11</v>
      </c>
      <c r="B1" s="137"/>
      <c r="C1" s="47"/>
      <c r="D1" s="40" t="s">
        <v>191</v>
      </c>
      <c r="E1" s="41" t="s">
        <v>128</v>
      </c>
    </row>
    <row r="2" spans="1:13">
      <c r="A2" s="133" t="s">
        <v>196</v>
      </c>
      <c r="B2" s="134"/>
      <c r="C2" s="134"/>
      <c r="D2" s="135"/>
      <c r="E2" s="40" t="s">
        <v>11</v>
      </c>
    </row>
    <row r="3" spans="1:13">
      <c r="A3" s="123" t="s">
        <v>31</v>
      </c>
      <c r="B3" s="123"/>
      <c r="C3" s="123"/>
      <c r="D3" s="123"/>
      <c r="E3" s="4">
        <v>43.2</v>
      </c>
    </row>
    <row r="4" spans="1:13">
      <c r="A4" s="123" t="s">
        <v>73</v>
      </c>
      <c r="B4" s="123"/>
      <c r="C4" s="123"/>
      <c r="D4" s="123"/>
      <c r="E4" s="4">
        <v>73.599999999999994</v>
      </c>
    </row>
    <row r="5" spans="1:13">
      <c r="A5" s="120" t="s">
        <v>74</v>
      </c>
      <c r="B5" s="121"/>
      <c r="C5" s="121"/>
      <c r="D5" s="122"/>
      <c r="E5" s="4">
        <v>42.7</v>
      </c>
    </row>
    <row r="6" spans="1:13">
      <c r="A6" s="120" t="s">
        <v>75</v>
      </c>
      <c r="B6" s="121"/>
      <c r="C6" s="121"/>
      <c r="D6" s="122"/>
      <c r="E6" s="4">
        <v>41.9</v>
      </c>
    </row>
    <row r="7" spans="1:13">
      <c r="A7" s="120" t="s">
        <v>76</v>
      </c>
      <c r="B7" s="121"/>
      <c r="C7" s="121"/>
      <c r="D7" s="122"/>
      <c r="E7" s="4">
        <v>49.2</v>
      </c>
    </row>
    <row r="8" spans="1:13">
      <c r="A8" s="120" t="s">
        <v>77</v>
      </c>
      <c r="B8" s="121"/>
      <c r="C8" s="121"/>
      <c r="D8" s="122"/>
      <c r="E8" s="4">
        <v>39.799999999999997</v>
      </c>
    </row>
    <row r="9" spans="1:13">
      <c r="A9" s="120" t="s">
        <v>78</v>
      </c>
      <c r="B9" s="121"/>
      <c r="C9" s="121"/>
      <c r="D9" s="122"/>
      <c r="E9" s="4">
        <v>41.1</v>
      </c>
    </row>
    <row r="10" spans="1:13">
      <c r="A10" s="120" t="s">
        <v>79</v>
      </c>
      <c r="B10" s="121"/>
      <c r="C10" s="121"/>
      <c r="D10" s="122"/>
      <c r="E10" s="4">
        <v>46.1</v>
      </c>
    </row>
    <row r="11" spans="1:13">
      <c r="A11" s="120" t="s">
        <v>80</v>
      </c>
      <c r="B11" s="121"/>
      <c r="C11" s="121"/>
      <c r="D11" s="122"/>
      <c r="E11" s="4">
        <v>54.3</v>
      </c>
    </row>
    <row r="12" spans="1:13">
      <c r="A12" s="120" t="s">
        <v>81</v>
      </c>
      <c r="B12" s="121"/>
      <c r="C12" s="121"/>
      <c r="D12" s="122"/>
      <c r="E12" s="4">
        <v>55.7</v>
      </c>
    </row>
    <row r="13" spans="1:13">
      <c r="A13" s="120" t="s">
        <v>96</v>
      </c>
      <c r="B13" s="121"/>
      <c r="C13" s="121"/>
      <c r="D13" s="122"/>
      <c r="E13" s="4">
        <v>25.7</v>
      </c>
    </row>
    <row r="14" spans="1:13">
      <c r="A14" s="120" t="s">
        <v>82</v>
      </c>
      <c r="B14" s="121"/>
      <c r="C14" s="121"/>
      <c r="D14" s="122"/>
      <c r="E14" s="4">
        <v>31.8</v>
      </c>
    </row>
    <row r="15" spans="1:13">
      <c r="A15" s="120" t="s">
        <v>83</v>
      </c>
      <c r="B15" s="121"/>
      <c r="C15" s="121"/>
      <c r="D15" s="122"/>
      <c r="E15" s="4">
        <v>32.200000000000003</v>
      </c>
    </row>
    <row r="16" spans="1:13">
      <c r="A16" s="120" t="s">
        <v>95</v>
      </c>
      <c r="B16" s="121"/>
      <c r="C16" s="121"/>
      <c r="D16" s="122"/>
      <c r="E16" s="4">
        <v>23.6</v>
      </c>
      <c r="M16" t="s">
        <v>174</v>
      </c>
    </row>
    <row r="17" spans="1:5">
      <c r="A17" s="120" t="s">
        <v>30</v>
      </c>
      <c r="B17" s="121"/>
      <c r="C17" s="121"/>
      <c r="D17" s="122"/>
      <c r="E17" s="4">
        <v>23.7</v>
      </c>
    </row>
    <row r="18" spans="1:5">
      <c r="A18" s="120" t="s">
        <v>84</v>
      </c>
      <c r="B18" s="121"/>
      <c r="C18" s="121"/>
      <c r="D18" s="122"/>
      <c r="E18" s="4">
        <v>24.3</v>
      </c>
    </row>
    <row r="19" spans="1:5">
      <c r="A19" s="120" t="s">
        <v>85</v>
      </c>
      <c r="B19" s="121"/>
      <c r="C19" s="121"/>
      <c r="D19" s="122"/>
      <c r="E19" s="4">
        <v>34.299999999999997</v>
      </c>
    </row>
    <row r="20" spans="1:5">
      <c r="A20" s="120" t="s">
        <v>86</v>
      </c>
      <c r="B20" s="121"/>
      <c r="C20" s="121"/>
      <c r="D20" s="122"/>
      <c r="E20" s="4">
        <v>33.1</v>
      </c>
    </row>
    <row r="21" spans="1:5">
      <c r="A21" s="112" t="s">
        <v>127</v>
      </c>
      <c r="B21" s="111" t="s">
        <v>113</v>
      </c>
      <c r="C21" s="20" t="s">
        <v>39</v>
      </c>
      <c r="D21" s="20" t="s">
        <v>39</v>
      </c>
      <c r="E21" s="4">
        <v>17.399999999999999</v>
      </c>
    </row>
    <row r="22" spans="1:5">
      <c r="A22" s="113"/>
      <c r="B22" s="111"/>
      <c r="C22" s="20" t="s">
        <v>53</v>
      </c>
      <c r="D22" s="20" t="s">
        <v>53</v>
      </c>
      <c r="E22" s="4">
        <v>12.1</v>
      </c>
    </row>
    <row r="23" spans="1:5">
      <c r="A23" s="113"/>
      <c r="B23" s="111"/>
      <c r="C23" s="20" t="s">
        <v>54</v>
      </c>
      <c r="D23" s="20" t="s">
        <v>54</v>
      </c>
      <c r="E23" s="4">
        <v>14.3</v>
      </c>
    </row>
    <row r="24" spans="1:5">
      <c r="A24" s="113"/>
      <c r="B24" s="111"/>
      <c r="C24" s="20" t="s">
        <v>55</v>
      </c>
      <c r="D24" s="20" t="s">
        <v>55</v>
      </c>
      <c r="E24" s="4">
        <v>8.5</v>
      </c>
    </row>
    <row r="25" spans="1:5">
      <c r="A25" s="113"/>
      <c r="B25" s="111"/>
      <c r="C25" s="20" t="s">
        <v>59</v>
      </c>
      <c r="D25" s="20" t="s">
        <v>59</v>
      </c>
      <c r="E25" s="4">
        <v>8.6999999999999993</v>
      </c>
    </row>
    <row r="26" spans="1:5">
      <c r="A26" s="113"/>
      <c r="B26" s="111"/>
      <c r="C26" s="20" t="s">
        <v>60</v>
      </c>
      <c r="D26" s="20" t="s">
        <v>60</v>
      </c>
      <c r="E26" s="4">
        <v>6.7</v>
      </c>
    </row>
    <row r="27" spans="1:5">
      <c r="A27" s="113"/>
      <c r="B27" s="36" t="s">
        <v>114</v>
      </c>
      <c r="C27" s="20" t="s">
        <v>40</v>
      </c>
      <c r="D27" s="20" t="s">
        <v>40</v>
      </c>
      <c r="E27" s="4">
        <v>23.8</v>
      </c>
    </row>
    <row r="28" spans="1:5">
      <c r="A28" s="113"/>
      <c r="B28" s="111" t="s">
        <v>115</v>
      </c>
      <c r="C28" s="20" t="s">
        <v>41</v>
      </c>
      <c r="D28" s="20" t="s">
        <v>41</v>
      </c>
      <c r="E28" s="4">
        <v>19.5</v>
      </c>
    </row>
    <row r="29" spans="1:5">
      <c r="A29" s="113"/>
      <c r="B29" s="111"/>
      <c r="C29" s="20" t="s">
        <v>43</v>
      </c>
      <c r="D29" s="20" t="s">
        <v>43</v>
      </c>
      <c r="E29" s="4">
        <v>20.9</v>
      </c>
    </row>
    <row r="30" spans="1:5">
      <c r="A30" s="113"/>
      <c r="B30" s="111"/>
      <c r="C30" s="20" t="s">
        <v>46</v>
      </c>
      <c r="D30" s="20" t="s">
        <v>46</v>
      </c>
      <c r="E30" s="4">
        <v>7.7</v>
      </c>
    </row>
    <row r="31" spans="1:5">
      <c r="A31" s="113"/>
      <c r="B31" s="111"/>
      <c r="C31" s="20" t="s">
        <v>47</v>
      </c>
      <c r="D31" s="20" t="s">
        <v>47</v>
      </c>
      <c r="E31" s="4">
        <v>6.4</v>
      </c>
    </row>
    <row r="32" spans="1:5">
      <c r="A32" s="113"/>
      <c r="B32" s="111"/>
      <c r="C32" s="20" t="s">
        <v>48</v>
      </c>
      <c r="D32" s="20" t="s">
        <v>48</v>
      </c>
      <c r="E32" s="4">
        <v>7.4</v>
      </c>
    </row>
    <row r="33" spans="1:5">
      <c r="A33" s="113"/>
      <c r="B33" s="111" t="s">
        <v>116</v>
      </c>
      <c r="C33" s="20" t="s">
        <v>42</v>
      </c>
      <c r="D33" s="20" t="s">
        <v>42</v>
      </c>
      <c r="E33" s="4">
        <v>16.2</v>
      </c>
    </row>
    <row r="34" spans="1:5">
      <c r="A34" s="113"/>
      <c r="B34" s="111"/>
      <c r="C34" s="20" t="s">
        <v>45</v>
      </c>
      <c r="D34" s="20" t="s">
        <v>45</v>
      </c>
      <c r="E34" s="4">
        <v>8.9</v>
      </c>
    </row>
    <row r="35" spans="1:5">
      <c r="A35" s="113"/>
      <c r="B35" s="111"/>
      <c r="C35" s="20" t="s">
        <v>49</v>
      </c>
      <c r="D35" s="20" t="s">
        <v>49</v>
      </c>
      <c r="E35" s="4">
        <v>13.5</v>
      </c>
    </row>
    <row r="36" spans="1:5">
      <c r="A36" s="113"/>
      <c r="B36" s="111" t="s">
        <v>117</v>
      </c>
      <c r="C36" s="20" t="s">
        <v>50</v>
      </c>
      <c r="D36" s="20" t="s">
        <v>50</v>
      </c>
      <c r="E36" s="4">
        <v>8.5</v>
      </c>
    </row>
    <row r="37" spans="1:5">
      <c r="A37" s="113"/>
      <c r="B37" s="111"/>
      <c r="C37" s="20" t="s">
        <v>51</v>
      </c>
      <c r="D37" s="20" t="s">
        <v>51</v>
      </c>
      <c r="E37" s="4">
        <v>8.5</v>
      </c>
    </row>
    <row r="38" spans="1:5">
      <c r="A38" s="113"/>
      <c r="B38" s="111"/>
      <c r="C38" s="20" t="s">
        <v>52</v>
      </c>
      <c r="D38" s="20" t="s">
        <v>52</v>
      </c>
      <c r="E38" s="4">
        <v>7.8</v>
      </c>
    </row>
    <row r="39" spans="1:5">
      <c r="A39" s="113"/>
      <c r="B39" s="111"/>
      <c r="C39" s="20" t="s">
        <v>58</v>
      </c>
      <c r="D39" s="20" t="s">
        <v>58</v>
      </c>
      <c r="E39" s="4">
        <v>7.2</v>
      </c>
    </row>
    <row r="40" spans="1:5">
      <c r="A40" s="113"/>
      <c r="B40" s="111" t="s">
        <v>118</v>
      </c>
      <c r="C40" s="20" t="s">
        <v>44</v>
      </c>
      <c r="D40" s="20" t="s">
        <v>44</v>
      </c>
      <c r="E40" s="4">
        <v>11.3</v>
      </c>
    </row>
    <row r="41" spans="1:5">
      <c r="A41" s="113"/>
      <c r="B41" s="111"/>
      <c r="C41" s="20" t="s">
        <v>56</v>
      </c>
      <c r="D41" s="20" t="s">
        <v>56</v>
      </c>
      <c r="E41" s="4">
        <v>11.9</v>
      </c>
    </row>
    <row r="42" spans="1:5">
      <c r="A42" s="113"/>
      <c r="B42" s="111"/>
      <c r="C42" s="20" t="s">
        <v>57</v>
      </c>
      <c r="D42" s="20" t="s">
        <v>57</v>
      </c>
      <c r="E42" s="4">
        <v>17.600000000000001</v>
      </c>
    </row>
  </sheetData>
  <mergeCells count="26">
    <mergeCell ref="A2:D2"/>
    <mergeCell ref="A3:D3"/>
    <mergeCell ref="A4:D4"/>
    <mergeCell ref="A5:D5"/>
    <mergeCell ref="A1:B1"/>
    <mergeCell ref="A17:D17"/>
    <mergeCell ref="A6:D6"/>
    <mergeCell ref="A7:D7"/>
    <mergeCell ref="A8:D8"/>
    <mergeCell ref="A9:D9"/>
    <mergeCell ref="A10:D10"/>
    <mergeCell ref="A11:D11"/>
    <mergeCell ref="A12:D12"/>
    <mergeCell ref="A13:D13"/>
    <mergeCell ref="A14:D14"/>
    <mergeCell ref="A15:D15"/>
    <mergeCell ref="A16:D16"/>
    <mergeCell ref="A18:D18"/>
    <mergeCell ref="A19:D19"/>
    <mergeCell ref="A20:D20"/>
    <mergeCell ref="A21:A42"/>
    <mergeCell ref="B21:B26"/>
    <mergeCell ref="B28:B32"/>
    <mergeCell ref="B33:B35"/>
    <mergeCell ref="B36:B39"/>
    <mergeCell ref="B40:B42"/>
  </mergeCells>
  <phoneticPr fontId="3" type="noConversion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A65AD-386F-432D-A8B0-6B7FCD2F885B}">
  <dimension ref="A1:R49"/>
  <sheetViews>
    <sheetView zoomScale="85" zoomScaleNormal="85" workbookViewId="0">
      <selection activeCell="R32" sqref="R32"/>
    </sheetView>
  </sheetViews>
  <sheetFormatPr defaultRowHeight="16.5"/>
  <cols>
    <col min="1" max="1" width="18.625" bestFit="1" customWidth="1"/>
    <col min="2" max="2" width="15.25" customWidth="1"/>
    <col min="3" max="3" width="18.625" hidden="1" customWidth="1"/>
    <col min="4" max="4" width="18.625" customWidth="1"/>
    <col min="5" max="5" width="24.375" bestFit="1" customWidth="1"/>
    <col min="6" max="6" width="18.625" customWidth="1"/>
    <col min="7" max="7" width="30.75" bestFit="1" customWidth="1"/>
    <col min="8" max="8" width="20" bestFit="1" customWidth="1"/>
    <col min="9" max="9" width="10.875" bestFit="1" customWidth="1"/>
  </cols>
  <sheetData>
    <row r="1" spans="1:18" ht="31.5">
      <c r="A1" s="130" t="s">
        <v>193</v>
      </c>
      <c r="B1" s="131"/>
      <c r="C1" s="131"/>
      <c r="D1" s="131"/>
      <c r="E1" s="131"/>
      <c r="F1" s="132"/>
      <c r="G1" s="39" t="s">
        <v>173</v>
      </c>
      <c r="H1" s="41" t="s">
        <v>128</v>
      </c>
    </row>
    <row r="2" spans="1:18">
      <c r="A2" s="133" t="s">
        <v>196</v>
      </c>
      <c r="B2" s="134"/>
      <c r="C2" s="134"/>
      <c r="D2" s="135"/>
      <c r="E2" s="48" t="s">
        <v>198</v>
      </c>
      <c r="F2" s="38" t="s">
        <v>197</v>
      </c>
      <c r="G2" s="38" t="s">
        <v>195</v>
      </c>
      <c r="H2" s="38" t="s">
        <v>194</v>
      </c>
      <c r="I2" s="52"/>
      <c r="J2" s="52"/>
    </row>
    <row r="3" spans="1:18">
      <c r="A3" s="123" t="s">
        <v>31</v>
      </c>
      <c r="B3" s="123"/>
      <c r="C3" s="123"/>
      <c r="D3" s="123"/>
      <c r="E3" s="50">
        <v>5.5493965281239577</v>
      </c>
      <c r="F3" s="53">
        <f>SUM(G3:H3)</f>
        <v>2836706</v>
      </c>
      <c r="G3" s="2">
        <v>2732235</v>
      </c>
      <c r="H3" s="2">
        <v>104471</v>
      </c>
      <c r="I3" s="52"/>
      <c r="J3" s="52"/>
    </row>
    <row r="4" spans="1:18">
      <c r="A4" s="123" t="s">
        <v>73</v>
      </c>
      <c r="B4" s="123"/>
      <c r="C4" s="123"/>
      <c r="D4" s="123"/>
      <c r="E4" s="50">
        <v>5.0063400930883954</v>
      </c>
      <c r="F4" s="53">
        <f t="shared" ref="F4:F48" si="0">SUM(G4:H4)</f>
        <v>465567</v>
      </c>
      <c r="G4" s="2">
        <v>455967</v>
      </c>
      <c r="H4" s="2">
        <v>9600</v>
      </c>
      <c r="I4" s="52"/>
      <c r="J4" s="52"/>
    </row>
    <row r="5" spans="1:18">
      <c r="A5" s="120" t="s">
        <v>74</v>
      </c>
      <c r="B5" s="121"/>
      <c r="C5" s="121"/>
      <c r="D5" s="122"/>
      <c r="E5" s="50">
        <v>7.9094582922013821</v>
      </c>
      <c r="F5" s="53">
        <f t="shared" si="0"/>
        <v>256393</v>
      </c>
      <c r="G5" s="2">
        <v>251885</v>
      </c>
      <c r="H5" s="2">
        <v>4508</v>
      </c>
      <c r="I5" s="52"/>
      <c r="J5" s="52"/>
    </row>
    <row r="6" spans="1:18">
      <c r="A6" s="120" t="s">
        <v>75</v>
      </c>
      <c r="B6" s="121"/>
      <c r="C6" s="121"/>
      <c r="D6" s="122"/>
      <c r="E6" s="50">
        <v>7.2774190916230639</v>
      </c>
      <c r="F6" s="53">
        <f t="shared" si="0"/>
        <v>171240</v>
      </c>
      <c r="G6" s="2">
        <v>165855</v>
      </c>
      <c r="H6" s="2">
        <v>5385</v>
      </c>
      <c r="I6" s="52"/>
      <c r="J6" s="52"/>
    </row>
    <row r="7" spans="1:18">
      <c r="A7" s="120" t="s">
        <v>76</v>
      </c>
      <c r="B7" s="121"/>
      <c r="C7" s="121"/>
      <c r="D7" s="122"/>
      <c r="E7" s="50">
        <v>6.4920882016513319</v>
      </c>
      <c r="F7" s="53">
        <f t="shared" si="0"/>
        <v>198136</v>
      </c>
      <c r="G7" s="2">
        <v>190432</v>
      </c>
      <c r="H7" s="2">
        <v>7704</v>
      </c>
      <c r="I7" s="52"/>
      <c r="J7" s="52"/>
    </row>
    <row r="8" spans="1:18">
      <c r="A8" s="120" t="s">
        <v>77</v>
      </c>
      <c r="B8" s="121"/>
      <c r="C8" s="121"/>
      <c r="D8" s="122"/>
      <c r="E8" s="50">
        <v>7.5560357554132036</v>
      </c>
      <c r="F8" s="53">
        <f t="shared" si="0"/>
        <v>105181</v>
      </c>
      <c r="G8" s="2">
        <v>102714</v>
      </c>
      <c r="H8" s="2">
        <v>2467</v>
      </c>
      <c r="I8" s="52"/>
      <c r="J8" s="52"/>
    </row>
    <row r="9" spans="1:18">
      <c r="A9" s="120" t="s">
        <v>78</v>
      </c>
      <c r="B9" s="121"/>
      <c r="C9" s="121"/>
      <c r="D9" s="122"/>
      <c r="E9" s="50">
        <v>5.9107576789250444</v>
      </c>
      <c r="F9" s="53">
        <f t="shared" si="0"/>
        <v>85158</v>
      </c>
      <c r="G9" s="2">
        <v>81641</v>
      </c>
      <c r="H9" s="2">
        <v>3517</v>
      </c>
      <c r="I9" s="52"/>
      <c r="J9" s="52"/>
    </row>
    <row r="10" spans="1:18">
      <c r="A10" s="120" t="s">
        <v>79</v>
      </c>
      <c r="B10" s="121"/>
      <c r="C10" s="121"/>
      <c r="D10" s="122"/>
      <c r="E10" s="50">
        <v>4.5516819482246413</v>
      </c>
      <c r="F10" s="53">
        <f t="shared" si="0"/>
        <v>49702</v>
      </c>
      <c r="G10" s="2">
        <v>48309</v>
      </c>
      <c r="H10" s="2">
        <v>1393</v>
      </c>
      <c r="I10" s="52"/>
      <c r="J10" s="52"/>
    </row>
    <row r="11" spans="1:18">
      <c r="A11" s="120" t="s">
        <v>80</v>
      </c>
      <c r="B11" s="121"/>
      <c r="C11" s="121"/>
      <c r="D11" s="122"/>
      <c r="E11" s="50">
        <v>2.6027834117842157</v>
      </c>
      <c r="F11" s="53">
        <f t="shared" si="0"/>
        <v>10202</v>
      </c>
      <c r="G11" s="2">
        <v>9677</v>
      </c>
      <c r="H11" s="2">
        <v>525</v>
      </c>
      <c r="I11" s="52"/>
      <c r="J11" s="52"/>
    </row>
    <row r="12" spans="1:18">
      <c r="A12" s="120" t="s">
        <v>81</v>
      </c>
      <c r="B12" s="121"/>
      <c r="C12" s="121"/>
      <c r="D12" s="122"/>
      <c r="E12" s="50">
        <v>3.9979869098155261</v>
      </c>
      <c r="F12" s="53">
        <f t="shared" si="0"/>
        <v>548929</v>
      </c>
      <c r="G12" s="2">
        <v>523182</v>
      </c>
      <c r="H12" s="2">
        <v>25747</v>
      </c>
      <c r="I12" s="52"/>
      <c r="J12" s="52"/>
    </row>
    <row r="13" spans="1:18">
      <c r="A13" s="120" t="s">
        <v>96</v>
      </c>
      <c r="B13" s="121"/>
      <c r="C13" s="121"/>
      <c r="D13" s="122"/>
      <c r="E13" s="50">
        <v>6.1653960888299633</v>
      </c>
      <c r="F13" s="53">
        <f t="shared" si="0"/>
        <v>93005</v>
      </c>
      <c r="G13" s="2">
        <v>87950</v>
      </c>
      <c r="H13" s="2">
        <v>5055</v>
      </c>
      <c r="I13" s="52"/>
      <c r="J13" s="52"/>
    </row>
    <row r="14" spans="1:18">
      <c r="A14" s="120" t="s">
        <v>82</v>
      </c>
      <c r="B14" s="121"/>
      <c r="C14" s="121"/>
      <c r="D14" s="122"/>
      <c r="E14" s="50">
        <v>5.5449351143938435</v>
      </c>
      <c r="F14" s="53">
        <f t="shared" si="0"/>
        <v>88525</v>
      </c>
      <c r="G14" s="2">
        <v>82780</v>
      </c>
      <c r="H14" s="2">
        <v>5745</v>
      </c>
      <c r="I14" s="52"/>
      <c r="J14" s="52"/>
    </row>
    <row r="15" spans="1:18">
      <c r="A15" s="120" t="s">
        <v>83</v>
      </c>
      <c r="B15" s="121"/>
      <c r="C15" s="121"/>
      <c r="D15" s="122"/>
      <c r="E15" s="50">
        <v>4.911096415917048</v>
      </c>
      <c r="F15" s="53">
        <f t="shared" si="0"/>
        <v>104938</v>
      </c>
      <c r="G15" s="2">
        <v>99328</v>
      </c>
      <c r="H15" s="2">
        <v>5610</v>
      </c>
      <c r="I15" s="52"/>
      <c r="J15" s="52"/>
    </row>
    <row r="16" spans="1:18">
      <c r="A16" s="120" t="s">
        <v>95</v>
      </c>
      <c r="B16" s="121"/>
      <c r="C16" s="121"/>
      <c r="D16" s="122"/>
      <c r="E16" s="50">
        <v>8.1902489251276638</v>
      </c>
      <c r="F16" s="53">
        <f t="shared" si="0"/>
        <v>141270</v>
      </c>
      <c r="G16" s="2">
        <v>136113</v>
      </c>
      <c r="H16" s="2">
        <v>5157</v>
      </c>
      <c r="I16" s="52"/>
      <c r="J16" s="52"/>
      <c r="R16" t="s">
        <v>174</v>
      </c>
    </row>
    <row r="17" spans="1:10">
      <c r="A17" s="120" t="s">
        <v>30</v>
      </c>
      <c r="B17" s="121"/>
      <c r="C17" s="121"/>
      <c r="D17" s="122"/>
      <c r="E17" s="50">
        <v>6.5375027752250388</v>
      </c>
      <c r="F17" s="53">
        <f t="shared" si="0"/>
        <v>116311</v>
      </c>
      <c r="G17" s="2">
        <v>110646</v>
      </c>
      <c r="H17" s="2">
        <v>5665</v>
      </c>
      <c r="I17" s="52"/>
      <c r="J17" s="52"/>
    </row>
    <row r="18" spans="1:10">
      <c r="A18" s="120" t="s">
        <v>84</v>
      </c>
      <c r="B18" s="121"/>
      <c r="C18" s="121"/>
      <c r="D18" s="122"/>
      <c r="E18" s="50">
        <v>6.6164085271806474</v>
      </c>
      <c r="F18" s="53">
        <f t="shared" si="0"/>
        <v>165842</v>
      </c>
      <c r="G18" s="2">
        <v>157682</v>
      </c>
      <c r="H18" s="2">
        <v>8160</v>
      </c>
      <c r="I18" s="52"/>
      <c r="J18" s="52"/>
    </row>
    <row r="19" spans="1:10">
      <c r="A19" s="120" t="s">
        <v>85</v>
      </c>
      <c r="B19" s="121"/>
      <c r="C19" s="121"/>
      <c r="D19" s="122"/>
      <c r="E19" s="50">
        <v>6.1116492791786952</v>
      </c>
      <c r="F19" s="53">
        <f t="shared" si="0"/>
        <v>196024</v>
      </c>
      <c r="G19" s="2">
        <v>189691</v>
      </c>
      <c r="H19" s="2">
        <v>6333</v>
      </c>
      <c r="I19" s="52"/>
      <c r="J19" s="52"/>
    </row>
    <row r="20" spans="1:10">
      <c r="A20" s="120" t="s">
        <v>86</v>
      </c>
      <c r="B20" s="121"/>
      <c r="C20" s="121"/>
      <c r="D20" s="122"/>
      <c r="E20" s="50">
        <v>6.059489283866232</v>
      </c>
      <c r="F20" s="53">
        <f t="shared" si="0"/>
        <v>40283</v>
      </c>
      <c r="G20" s="2">
        <v>38383</v>
      </c>
      <c r="H20" s="2">
        <v>1900</v>
      </c>
      <c r="I20" s="52"/>
      <c r="J20" s="52"/>
    </row>
    <row r="21" spans="1:10">
      <c r="A21" s="111" t="s">
        <v>97</v>
      </c>
      <c r="B21" s="111"/>
      <c r="C21" s="21" t="s">
        <v>113</v>
      </c>
      <c r="D21" s="37" t="s">
        <v>113</v>
      </c>
      <c r="E21" s="50">
        <v>14.506962840982315</v>
      </c>
      <c r="F21" s="53">
        <f t="shared" si="0"/>
        <v>64838</v>
      </c>
      <c r="G21" s="25">
        <f t="shared" ref="G21:H21" si="1">SUM(G27:G32)</f>
        <v>62828</v>
      </c>
      <c r="H21" s="49">
        <f t="shared" si="1"/>
        <v>2010</v>
      </c>
      <c r="I21" s="52"/>
      <c r="J21" s="52"/>
    </row>
    <row r="22" spans="1:10">
      <c r="A22" s="111"/>
      <c r="B22" s="111"/>
      <c r="C22" s="21" t="s">
        <v>114</v>
      </c>
      <c r="D22" s="37" t="s">
        <v>114</v>
      </c>
      <c r="E22" s="50">
        <v>0.86218684006624025</v>
      </c>
      <c r="F22" s="53">
        <f t="shared" si="0"/>
        <v>2270</v>
      </c>
      <c r="G22" s="25">
        <f t="shared" ref="G22:H22" si="2">G33</f>
        <v>1790</v>
      </c>
      <c r="H22" s="49">
        <f t="shared" si="2"/>
        <v>480</v>
      </c>
      <c r="I22" s="52"/>
      <c r="J22" s="52"/>
    </row>
    <row r="23" spans="1:10">
      <c r="A23" s="111"/>
      <c r="B23" s="111"/>
      <c r="C23" s="21" t="s">
        <v>115</v>
      </c>
      <c r="D23" s="37" t="s">
        <v>115</v>
      </c>
      <c r="E23" s="50">
        <v>3.1877022947462814</v>
      </c>
      <c r="F23" s="53">
        <f t="shared" si="0"/>
        <v>17560</v>
      </c>
      <c r="G23" s="25">
        <f t="shared" ref="G23:H23" si="3">SUM(G34:G38)</f>
        <v>16453</v>
      </c>
      <c r="H23" s="49">
        <f t="shared" si="3"/>
        <v>1107</v>
      </c>
      <c r="I23" s="52"/>
      <c r="J23" s="52"/>
    </row>
    <row r="24" spans="1:10">
      <c r="A24" s="111"/>
      <c r="B24" s="111"/>
      <c r="C24" s="21" t="s">
        <v>116</v>
      </c>
      <c r="D24" s="37" t="s">
        <v>116</v>
      </c>
      <c r="E24" s="50">
        <v>5.0054258033610655</v>
      </c>
      <c r="F24" s="53">
        <f t="shared" si="0"/>
        <v>10240</v>
      </c>
      <c r="G24" s="25">
        <f t="shared" ref="G24:H24" si="4">SUM(G39:G41)</f>
        <v>9426</v>
      </c>
      <c r="H24" s="49">
        <f t="shared" si="4"/>
        <v>814</v>
      </c>
      <c r="I24" s="52"/>
      <c r="J24" s="52"/>
    </row>
    <row r="25" spans="1:10">
      <c r="A25" s="111"/>
      <c r="B25" s="111"/>
      <c r="C25" s="21" t="s">
        <v>117</v>
      </c>
      <c r="D25" s="37" t="s">
        <v>117</v>
      </c>
      <c r="E25" s="50">
        <v>7.363383313753971</v>
      </c>
      <c r="F25" s="53">
        <f t="shared" si="0"/>
        <v>12724</v>
      </c>
      <c r="G25" s="25">
        <f t="shared" ref="G25:H25" si="5">SUM(G42:G45)</f>
        <v>12030</v>
      </c>
      <c r="H25" s="49">
        <f t="shared" si="5"/>
        <v>694</v>
      </c>
      <c r="I25" s="52"/>
      <c r="J25" s="52"/>
    </row>
    <row r="26" spans="1:10">
      <c r="A26" s="111"/>
      <c r="B26" s="111"/>
      <c r="C26" s="21" t="s">
        <v>118</v>
      </c>
      <c r="D26" s="37" t="s">
        <v>118</v>
      </c>
      <c r="E26" s="50">
        <v>6.1701537739671979</v>
      </c>
      <c r="F26" s="53">
        <f t="shared" si="0"/>
        <v>8679</v>
      </c>
      <c r="G26" s="25">
        <f t="shared" ref="G26:H26" si="6">SUM(G46:G48)</f>
        <v>8119</v>
      </c>
      <c r="H26" s="49">
        <f t="shared" si="6"/>
        <v>560</v>
      </c>
      <c r="I26" s="52"/>
      <c r="J26" s="52"/>
    </row>
    <row r="27" spans="1:10">
      <c r="A27" s="112" t="s">
        <v>127</v>
      </c>
      <c r="B27" s="111" t="s">
        <v>113</v>
      </c>
      <c r="C27" s="20" t="s">
        <v>39</v>
      </c>
      <c r="D27" s="20" t="s">
        <v>39</v>
      </c>
      <c r="E27" s="50">
        <v>10.752810601822745</v>
      </c>
      <c r="F27" s="53">
        <f t="shared" si="0"/>
        <v>21721</v>
      </c>
      <c r="G27" s="51">
        <v>20383</v>
      </c>
      <c r="H27" s="1">
        <v>1338</v>
      </c>
      <c r="I27" s="52"/>
      <c r="J27" s="52"/>
    </row>
    <row r="28" spans="1:10">
      <c r="A28" s="113"/>
      <c r="B28" s="111"/>
      <c r="C28" s="20" t="s">
        <v>53</v>
      </c>
      <c r="D28" s="20" t="s">
        <v>53</v>
      </c>
      <c r="E28" s="50">
        <v>28.360862010425613</v>
      </c>
      <c r="F28" s="53">
        <f t="shared" si="0"/>
        <v>14200</v>
      </c>
      <c r="G28" s="51">
        <v>14071</v>
      </c>
      <c r="H28" s="1">
        <v>129</v>
      </c>
      <c r="I28" s="52"/>
      <c r="J28" s="52"/>
    </row>
    <row r="29" spans="1:10">
      <c r="A29" s="113"/>
      <c r="B29" s="111"/>
      <c r="C29" s="20" t="s">
        <v>54</v>
      </c>
      <c r="D29" s="20" t="s">
        <v>54</v>
      </c>
      <c r="E29" s="50">
        <v>13.194618796552012</v>
      </c>
      <c r="F29" s="53">
        <f t="shared" si="0"/>
        <v>12613</v>
      </c>
      <c r="G29" s="51">
        <v>12426</v>
      </c>
      <c r="H29" s="1">
        <v>187</v>
      </c>
      <c r="I29" s="52"/>
      <c r="J29" s="52"/>
    </row>
    <row r="30" spans="1:10">
      <c r="A30" s="113"/>
      <c r="B30" s="111"/>
      <c r="C30" s="20" t="s">
        <v>55</v>
      </c>
      <c r="D30" s="20" t="s">
        <v>55</v>
      </c>
      <c r="E30" s="50">
        <v>23.528413334238575</v>
      </c>
      <c r="F30" s="53">
        <f t="shared" si="0"/>
        <v>6931</v>
      </c>
      <c r="G30" s="51">
        <v>6722</v>
      </c>
      <c r="H30" s="1">
        <v>209</v>
      </c>
      <c r="I30" s="52"/>
      <c r="J30" s="52"/>
    </row>
    <row r="31" spans="1:10">
      <c r="A31" s="113"/>
      <c r="B31" s="111"/>
      <c r="C31" s="20" t="s">
        <v>59</v>
      </c>
      <c r="D31" s="20" t="s">
        <v>59</v>
      </c>
      <c r="E31" s="50">
        <v>23.437276498355029</v>
      </c>
      <c r="F31" s="53">
        <f t="shared" si="0"/>
        <v>6554</v>
      </c>
      <c r="G31" s="51">
        <v>6517</v>
      </c>
      <c r="H31" s="1">
        <v>37</v>
      </c>
      <c r="I31" s="52"/>
      <c r="J31" s="52"/>
    </row>
    <row r="32" spans="1:10">
      <c r="A32" s="113"/>
      <c r="B32" s="111"/>
      <c r="C32" s="20" t="s">
        <v>60</v>
      </c>
      <c r="D32" s="20" t="s">
        <v>60</v>
      </c>
      <c r="E32" s="50">
        <v>6.7346743752687663</v>
      </c>
      <c r="F32" s="53">
        <f t="shared" si="0"/>
        <v>2819</v>
      </c>
      <c r="G32" s="51">
        <v>2709</v>
      </c>
      <c r="H32" s="1">
        <v>110</v>
      </c>
      <c r="I32" s="52"/>
      <c r="J32" s="52"/>
    </row>
    <row r="33" spans="1:10">
      <c r="A33" s="113"/>
      <c r="B33" s="36" t="s">
        <v>114</v>
      </c>
      <c r="C33" s="20" t="s">
        <v>40</v>
      </c>
      <c r="D33" s="20" t="s">
        <v>40</v>
      </c>
      <c r="E33" s="50">
        <v>0.86218684006624025</v>
      </c>
      <c r="F33" s="53">
        <f t="shared" si="0"/>
        <v>2270</v>
      </c>
      <c r="G33" s="51">
        <v>1790</v>
      </c>
      <c r="H33" s="1">
        <v>480</v>
      </c>
      <c r="I33" s="52"/>
      <c r="J33" s="52"/>
    </row>
    <row r="34" spans="1:10">
      <c r="A34" s="113"/>
      <c r="B34" s="111" t="s">
        <v>115</v>
      </c>
      <c r="C34" s="20" t="s">
        <v>41</v>
      </c>
      <c r="D34" s="20" t="s">
        <v>41</v>
      </c>
      <c r="E34" s="50">
        <v>0.87334659445646345</v>
      </c>
      <c r="F34" s="53">
        <f t="shared" si="0"/>
        <v>2406</v>
      </c>
      <c r="G34" s="51">
        <v>1768</v>
      </c>
      <c r="H34" s="1">
        <v>638</v>
      </c>
      <c r="I34" s="52"/>
      <c r="J34" s="52"/>
    </row>
    <row r="35" spans="1:10">
      <c r="A35" s="113"/>
      <c r="B35" s="111"/>
      <c r="C35" s="20" t="s">
        <v>43</v>
      </c>
      <c r="D35" s="20" t="s">
        <v>43</v>
      </c>
      <c r="E35" s="50">
        <v>3.5057548998769796</v>
      </c>
      <c r="F35" s="53">
        <f t="shared" si="0"/>
        <v>5443</v>
      </c>
      <c r="G35" s="51">
        <v>5319</v>
      </c>
      <c r="H35" s="1">
        <v>124</v>
      </c>
      <c r="I35" s="52"/>
      <c r="J35" s="52"/>
    </row>
    <row r="36" spans="1:10">
      <c r="A36" s="113"/>
      <c r="B36" s="111"/>
      <c r="C36" s="20" t="s">
        <v>46</v>
      </c>
      <c r="D36" s="20" t="s">
        <v>46</v>
      </c>
      <c r="E36" s="50">
        <v>12.128723270176028</v>
      </c>
      <c r="F36" s="53">
        <f t="shared" si="0"/>
        <v>2887</v>
      </c>
      <c r="G36" s="51">
        <v>2817</v>
      </c>
      <c r="H36" s="1">
        <v>70</v>
      </c>
      <c r="I36" s="52"/>
      <c r="J36" s="52"/>
    </row>
    <row r="37" spans="1:10">
      <c r="A37" s="113"/>
      <c r="B37" s="111"/>
      <c r="C37" s="20" t="s">
        <v>47</v>
      </c>
      <c r="D37" s="20" t="s">
        <v>47</v>
      </c>
      <c r="E37" s="50">
        <v>6.4368009418888237</v>
      </c>
      <c r="F37" s="53">
        <f t="shared" si="0"/>
        <v>3827</v>
      </c>
      <c r="G37" s="51">
        <v>3655</v>
      </c>
      <c r="H37" s="1">
        <v>172</v>
      </c>
      <c r="I37" s="52"/>
      <c r="J37" s="52"/>
    </row>
    <row r="38" spans="1:10">
      <c r="A38" s="113"/>
      <c r="B38" s="111"/>
      <c r="C38" s="20" t="s">
        <v>48</v>
      </c>
      <c r="D38" s="20" t="s">
        <v>48</v>
      </c>
      <c r="E38" s="50">
        <v>8.131206251017419</v>
      </c>
      <c r="F38" s="53">
        <f t="shared" si="0"/>
        <v>2997</v>
      </c>
      <c r="G38" s="51">
        <v>2894</v>
      </c>
      <c r="H38" s="1">
        <v>103</v>
      </c>
      <c r="I38" s="52"/>
      <c r="J38" s="52"/>
    </row>
    <row r="39" spans="1:10">
      <c r="A39" s="113"/>
      <c r="B39" s="111" t="s">
        <v>116</v>
      </c>
      <c r="C39" s="20" t="s">
        <v>42</v>
      </c>
      <c r="D39" s="20" t="s">
        <v>42</v>
      </c>
      <c r="E39" s="50">
        <v>2.5624380744132016</v>
      </c>
      <c r="F39" s="53">
        <f t="shared" si="0"/>
        <v>3000</v>
      </c>
      <c r="G39" s="51">
        <v>2589</v>
      </c>
      <c r="H39" s="1">
        <v>411</v>
      </c>
      <c r="I39" s="52"/>
      <c r="J39" s="52"/>
    </row>
    <row r="40" spans="1:10">
      <c r="A40" s="113"/>
      <c r="B40" s="111"/>
      <c r="C40" s="20" t="s">
        <v>45</v>
      </c>
      <c r="D40" s="20" t="s">
        <v>45</v>
      </c>
      <c r="E40" s="50">
        <v>16.769890424011432</v>
      </c>
      <c r="F40" s="53">
        <f t="shared" si="0"/>
        <v>4576</v>
      </c>
      <c r="G40" s="51">
        <v>4379</v>
      </c>
      <c r="H40" s="1">
        <v>197</v>
      </c>
      <c r="I40" s="52"/>
      <c r="J40" s="52"/>
    </row>
    <row r="41" spans="1:10">
      <c r="A41" s="113"/>
      <c r="B41" s="111"/>
      <c r="C41" s="20" t="s">
        <v>49</v>
      </c>
      <c r="D41" s="20" t="s">
        <v>49</v>
      </c>
      <c r="E41" s="50">
        <v>4.4241468072739352</v>
      </c>
      <c r="F41" s="53">
        <f t="shared" si="0"/>
        <v>2664</v>
      </c>
      <c r="G41" s="51">
        <v>2458</v>
      </c>
      <c r="H41" s="1">
        <v>206</v>
      </c>
      <c r="I41" s="52"/>
      <c r="J41" s="52"/>
    </row>
    <row r="42" spans="1:10">
      <c r="A42" s="113"/>
      <c r="B42" s="111" t="s">
        <v>117</v>
      </c>
      <c r="C42" s="20" t="s">
        <v>50</v>
      </c>
      <c r="D42" s="20" t="s">
        <v>50</v>
      </c>
      <c r="E42" s="50">
        <v>11.669249437150961</v>
      </c>
      <c r="F42" s="53">
        <f t="shared" si="0"/>
        <v>3991</v>
      </c>
      <c r="G42" s="51">
        <v>3934</v>
      </c>
      <c r="H42" s="1">
        <v>57</v>
      </c>
      <c r="I42" s="52"/>
      <c r="J42" s="52"/>
    </row>
    <row r="43" spans="1:10">
      <c r="A43" s="113"/>
      <c r="B43" s="111"/>
      <c r="C43" s="20" t="s">
        <v>51</v>
      </c>
      <c r="D43" s="20" t="s">
        <v>51</v>
      </c>
      <c r="E43" s="50">
        <v>6.9499040850341212</v>
      </c>
      <c r="F43" s="53">
        <f t="shared" si="0"/>
        <v>2210</v>
      </c>
      <c r="G43" s="51">
        <v>2085</v>
      </c>
      <c r="H43" s="1">
        <v>125</v>
      </c>
      <c r="I43" s="52"/>
      <c r="J43" s="52"/>
    </row>
    <row r="44" spans="1:10">
      <c r="A44" s="113"/>
      <c r="B44" s="111"/>
      <c r="C44" s="20" t="s">
        <v>52</v>
      </c>
      <c r="D44" s="20" t="s">
        <v>52</v>
      </c>
      <c r="E44" s="50">
        <v>6.5301987521708362</v>
      </c>
      <c r="F44" s="53">
        <f t="shared" si="0"/>
        <v>4061</v>
      </c>
      <c r="G44" s="51">
        <v>3639</v>
      </c>
      <c r="H44" s="1">
        <v>422</v>
      </c>
      <c r="I44" s="52"/>
      <c r="J44" s="52"/>
    </row>
    <row r="45" spans="1:10">
      <c r="A45" s="113"/>
      <c r="B45" s="111"/>
      <c r="C45" s="20" t="s">
        <v>58</v>
      </c>
      <c r="D45" s="20" t="s">
        <v>58</v>
      </c>
      <c r="E45" s="50">
        <v>5.518570820164526</v>
      </c>
      <c r="F45" s="53">
        <f t="shared" si="0"/>
        <v>2462</v>
      </c>
      <c r="G45" s="51">
        <v>2372</v>
      </c>
      <c r="H45" s="1">
        <v>90</v>
      </c>
      <c r="I45" s="52"/>
      <c r="J45" s="52"/>
    </row>
    <row r="46" spans="1:10">
      <c r="A46" s="113"/>
      <c r="B46" s="111" t="s">
        <v>118</v>
      </c>
      <c r="C46" s="20" t="s">
        <v>44</v>
      </c>
      <c r="D46" s="20" t="s">
        <v>44</v>
      </c>
      <c r="E46" s="50">
        <v>8.006428684609638</v>
      </c>
      <c r="F46" s="53">
        <f t="shared" si="0"/>
        <v>3537</v>
      </c>
      <c r="G46" s="51">
        <v>3366</v>
      </c>
      <c r="H46" s="1">
        <v>171</v>
      </c>
      <c r="I46" s="52"/>
      <c r="J46" s="52"/>
    </row>
    <row r="47" spans="1:10">
      <c r="A47" s="113"/>
      <c r="B47" s="111"/>
      <c r="C47" s="20" t="s">
        <v>56</v>
      </c>
      <c r="D47" s="20" t="s">
        <v>56</v>
      </c>
      <c r="E47" s="50">
        <v>4.9770205133953587</v>
      </c>
      <c r="F47" s="53">
        <f t="shared" si="0"/>
        <v>2664</v>
      </c>
      <c r="G47" s="51">
        <v>2515</v>
      </c>
      <c r="H47" s="1">
        <v>149</v>
      </c>
      <c r="I47" s="52"/>
      <c r="J47" s="52"/>
    </row>
    <row r="48" spans="1:10">
      <c r="A48" s="113"/>
      <c r="B48" s="111"/>
      <c r="C48" s="20" t="s">
        <v>57</v>
      </c>
      <c r="D48" s="20" t="s">
        <v>57</v>
      </c>
      <c r="E48" s="50">
        <v>5.7684249732296662</v>
      </c>
      <c r="F48" s="53">
        <f t="shared" si="0"/>
        <v>2478</v>
      </c>
      <c r="G48" s="51">
        <v>2238</v>
      </c>
      <c r="H48" s="1">
        <v>240</v>
      </c>
      <c r="I48" s="52"/>
      <c r="J48" s="52"/>
    </row>
    <row r="49" spans="9:10">
      <c r="I49" s="52"/>
      <c r="J49" s="52"/>
    </row>
  </sheetData>
  <mergeCells count="27">
    <mergeCell ref="A3:D3"/>
    <mergeCell ref="A4:D4"/>
    <mergeCell ref="A5:D5"/>
    <mergeCell ref="A2:D2"/>
    <mergeCell ref="A1:F1"/>
    <mergeCell ref="A17:D17"/>
    <mergeCell ref="A6:D6"/>
    <mergeCell ref="A7:D7"/>
    <mergeCell ref="A8:D8"/>
    <mergeCell ref="A9:D9"/>
    <mergeCell ref="A10:D10"/>
    <mergeCell ref="A11:D11"/>
    <mergeCell ref="A12:D12"/>
    <mergeCell ref="A13:D13"/>
    <mergeCell ref="A14:D14"/>
    <mergeCell ref="A15:D15"/>
    <mergeCell ref="A16:D16"/>
    <mergeCell ref="A18:D18"/>
    <mergeCell ref="A19:D19"/>
    <mergeCell ref="A20:D20"/>
    <mergeCell ref="A21:B26"/>
    <mergeCell ref="A27:A48"/>
    <mergeCell ref="B27:B32"/>
    <mergeCell ref="B34:B38"/>
    <mergeCell ref="B39:B41"/>
    <mergeCell ref="B42:B45"/>
    <mergeCell ref="B46:B48"/>
  </mergeCells>
  <phoneticPr fontId="3" type="noConversion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C2466E-4932-4AB5-9CC3-EF87E4C93BC1}">
  <dimension ref="A1:S49"/>
  <sheetViews>
    <sheetView zoomScale="85" zoomScaleNormal="85" workbookViewId="0">
      <selection activeCell="R32" sqref="R32"/>
    </sheetView>
  </sheetViews>
  <sheetFormatPr defaultRowHeight="16.5"/>
  <cols>
    <col min="1" max="1" width="18.625" bestFit="1" customWidth="1"/>
    <col min="2" max="2" width="15.25" customWidth="1"/>
    <col min="3" max="3" width="18.625" hidden="1" customWidth="1"/>
    <col min="4" max="4" width="18.625" customWidth="1"/>
    <col min="5" max="5" width="24.375" bestFit="1" customWidth="1"/>
    <col min="6" max="6" width="24.375" customWidth="1"/>
    <col min="7" max="7" width="18.625" customWidth="1"/>
    <col min="8" max="8" width="30.75" bestFit="1" customWidth="1"/>
    <col min="9" max="9" width="20" bestFit="1" customWidth="1"/>
    <col min="10" max="10" width="23.375" customWidth="1"/>
  </cols>
  <sheetData>
    <row r="1" spans="1:19" ht="31.5">
      <c r="A1" s="130" t="s">
        <v>200</v>
      </c>
      <c r="B1" s="131"/>
      <c r="C1" s="131"/>
      <c r="D1" s="131"/>
      <c r="E1" s="131"/>
      <c r="F1" s="131"/>
      <c r="G1" s="132"/>
      <c r="H1" s="39" t="s">
        <v>173</v>
      </c>
      <c r="I1" s="40" t="s">
        <v>128</v>
      </c>
      <c r="J1" s="7"/>
      <c r="K1" s="7"/>
      <c r="L1" s="7"/>
    </row>
    <row r="2" spans="1:19">
      <c r="A2" s="133" t="s">
        <v>196</v>
      </c>
      <c r="B2" s="134"/>
      <c r="C2" s="134"/>
      <c r="D2" s="135"/>
      <c r="E2" s="48" t="s">
        <v>120</v>
      </c>
      <c r="F2" s="48" t="s">
        <v>204</v>
      </c>
      <c r="G2" s="38" t="s">
        <v>201</v>
      </c>
      <c r="H2" s="38" t="s">
        <v>202</v>
      </c>
      <c r="I2" s="38" t="s">
        <v>203</v>
      </c>
      <c r="J2" s="7"/>
      <c r="K2" s="7"/>
      <c r="L2" s="7"/>
    </row>
    <row r="3" spans="1:19">
      <c r="A3" s="123" t="s">
        <v>31</v>
      </c>
      <c r="B3" s="123"/>
      <c r="C3" s="123"/>
      <c r="D3" s="123"/>
      <c r="E3" s="50">
        <v>3.1806932663878027</v>
      </c>
      <c r="F3" s="58">
        <f>SUM(G3:I3)</f>
        <v>1625887</v>
      </c>
      <c r="G3" s="55">
        <v>1264145</v>
      </c>
      <c r="H3" s="55">
        <v>361533</v>
      </c>
      <c r="I3" s="56">
        <v>209</v>
      </c>
      <c r="J3" s="7"/>
      <c r="K3" s="7"/>
      <c r="L3" s="7"/>
    </row>
    <row r="4" spans="1:19">
      <c r="A4" s="123" t="s">
        <v>73</v>
      </c>
      <c r="B4" s="123"/>
      <c r="C4" s="123"/>
      <c r="D4" s="123"/>
      <c r="E4" s="50">
        <v>2.9343576698566425</v>
      </c>
      <c r="F4" s="58">
        <f t="shared" ref="F4:F48" si="0">SUM(G4:I4)</f>
        <v>272882</v>
      </c>
      <c r="G4" s="55">
        <v>205470</v>
      </c>
      <c r="H4" s="55">
        <v>67384</v>
      </c>
      <c r="I4" s="56">
        <v>28</v>
      </c>
      <c r="J4" s="7"/>
      <c r="K4" s="7"/>
      <c r="L4" s="7"/>
    </row>
    <row r="5" spans="1:19">
      <c r="A5" s="120" t="s">
        <v>74</v>
      </c>
      <c r="B5" s="121"/>
      <c r="C5" s="121"/>
      <c r="D5" s="122"/>
      <c r="E5" s="50">
        <v>4.769589091806516</v>
      </c>
      <c r="F5" s="58">
        <f t="shared" si="0"/>
        <v>154611</v>
      </c>
      <c r="G5" s="55">
        <v>116861</v>
      </c>
      <c r="H5" s="55">
        <v>37732</v>
      </c>
      <c r="I5" s="56">
        <v>18</v>
      </c>
      <c r="J5" s="7"/>
      <c r="K5" s="7"/>
      <c r="L5" s="7"/>
    </row>
    <row r="6" spans="1:19">
      <c r="A6" s="120" t="s">
        <v>75</v>
      </c>
      <c r="B6" s="121"/>
      <c r="C6" s="121"/>
      <c r="D6" s="122"/>
      <c r="E6" s="50">
        <v>4.4560379969333184</v>
      </c>
      <c r="F6" s="58">
        <f t="shared" si="0"/>
        <v>104852</v>
      </c>
      <c r="G6" s="55">
        <v>80560</v>
      </c>
      <c r="H6" s="55">
        <v>24287</v>
      </c>
      <c r="I6" s="56">
        <v>5</v>
      </c>
      <c r="J6" s="7"/>
      <c r="K6" s="7"/>
      <c r="L6" s="7"/>
    </row>
    <row r="7" spans="1:19">
      <c r="A7" s="120" t="s">
        <v>76</v>
      </c>
      <c r="B7" s="121"/>
      <c r="C7" s="121"/>
      <c r="D7" s="122"/>
      <c r="E7" s="50">
        <v>3.7222952717941022</v>
      </c>
      <c r="F7" s="58">
        <f t="shared" si="0"/>
        <v>113603</v>
      </c>
      <c r="G7" s="55">
        <v>84142</v>
      </c>
      <c r="H7" s="55">
        <v>29451</v>
      </c>
      <c r="I7" s="56">
        <v>10</v>
      </c>
      <c r="J7" s="7"/>
      <c r="K7" s="7"/>
      <c r="L7" s="7"/>
    </row>
    <row r="8" spans="1:19">
      <c r="A8" s="120" t="s">
        <v>77</v>
      </c>
      <c r="B8" s="121"/>
      <c r="C8" s="121"/>
      <c r="D8" s="122"/>
      <c r="E8" s="50">
        <v>4.6472267141183305</v>
      </c>
      <c r="F8" s="58">
        <f t="shared" si="0"/>
        <v>64690</v>
      </c>
      <c r="G8" s="55">
        <v>44668</v>
      </c>
      <c r="H8" s="55">
        <v>20009</v>
      </c>
      <c r="I8" s="56">
        <v>13</v>
      </c>
      <c r="J8" s="7"/>
      <c r="K8" s="7"/>
      <c r="L8" s="7"/>
    </row>
    <row r="9" spans="1:19">
      <c r="A9" s="120" t="s">
        <v>78</v>
      </c>
      <c r="B9" s="121"/>
      <c r="C9" s="121"/>
      <c r="D9" s="122"/>
      <c r="E9" s="50">
        <v>3.6389910940919492</v>
      </c>
      <c r="F9" s="58">
        <f t="shared" si="0"/>
        <v>52428</v>
      </c>
      <c r="G9" s="55">
        <v>38045</v>
      </c>
      <c r="H9" s="57">
        <v>14374</v>
      </c>
      <c r="I9" s="56">
        <v>9</v>
      </c>
      <c r="J9" s="7"/>
      <c r="K9" s="7"/>
      <c r="L9" s="7"/>
    </row>
    <row r="10" spans="1:19">
      <c r="A10" s="120" t="s">
        <v>79</v>
      </c>
      <c r="B10" s="121"/>
      <c r="C10" s="121"/>
      <c r="D10" s="122"/>
      <c r="E10" s="50">
        <v>2.3643983046811754</v>
      </c>
      <c r="F10" s="58">
        <f t="shared" si="0"/>
        <v>25818</v>
      </c>
      <c r="G10" s="57">
        <v>20598</v>
      </c>
      <c r="H10" s="57">
        <v>5214</v>
      </c>
      <c r="I10" s="56">
        <v>6</v>
      </c>
      <c r="J10" s="7"/>
      <c r="K10" s="7"/>
      <c r="L10" s="7"/>
    </row>
    <row r="11" spans="1:19">
      <c r="A11" s="120" t="s">
        <v>80</v>
      </c>
      <c r="B11" s="121"/>
      <c r="C11" s="121"/>
      <c r="D11" s="122"/>
      <c r="E11" s="50">
        <v>1.1161710867041701</v>
      </c>
      <c r="F11" s="58">
        <f t="shared" si="0"/>
        <v>4375</v>
      </c>
      <c r="G11" s="57">
        <v>3422</v>
      </c>
      <c r="H11" s="56">
        <v>953</v>
      </c>
      <c r="I11" s="54">
        <v>0</v>
      </c>
      <c r="J11" s="7"/>
      <c r="K11" s="7"/>
      <c r="L11" s="7"/>
    </row>
    <row r="12" spans="1:19">
      <c r="A12" s="120" t="s">
        <v>81</v>
      </c>
      <c r="B12" s="121"/>
      <c r="C12" s="121"/>
      <c r="D12" s="122"/>
      <c r="E12" s="50">
        <v>2.0996079062587514</v>
      </c>
      <c r="F12" s="58">
        <f t="shared" si="0"/>
        <v>288279</v>
      </c>
      <c r="G12" s="57">
        <v>233985</v>
      </c>
      <c r="H12" s="55">
        <v>54255</v>
      </c>
      <c r="I12" s="56">
        <v>39</v>
      </c>
      <c r="J12" s="7"/>
      <c r="K12" s="7"/>
      <c r="L12" s="7"/>
    </row>
    <row r="13" spans="1:19">
      <c r="A13" s="120" t="s">
        <v>96</v>
      </c>
      <c r="B13" s="121"/>
      <c r="C13" s="121"/>
      <c r="D13" s="122"/>
      <c r="E13" s="50">
        <v>3.6483261518064305</v>
      </c>
      <c r="F13" s="58">
        <f t="shared" si="0"/>
        <v>55035</v>
      </c>
      <c r="G13" s="57">
        <v>44882</v>
      </c>
      <c r="H13" s="55">
        <v>10147</v>
      </c>
      <c r="I13" s="56">
        <v>6</v>
      </c>
      <c r="J13" s="7"/>
      <c r="K13" s="7"/>
      <c r="L13" s="7"/>
    </row>
    <row r="14" spans="1:19">
      <c r="A14" s="120" t="s">
        <v>82</v>
      </c>
      <c r="B14" s="121"/>
      <c r="C14" s="121"/>
      <c r="D14" s="122"/>
      <c r="E14" s="50">
        <v>3.0999647980397143</v>
      </c>
      <c r="F14" s="58">
        <f t="shared" si="0"/>
        <v>49491</v>
      </c>
      <c r="G14" s="55">
        <v>40565</v>
      </c>
      <c r="H14" s="55">
        <v>8914</v>
      </c>
      <c r="I14" s="56">
        <v>12</v>
      </c>
      <c r="J14" s="7"/>
      <c r="K14" s="7"/>
      <c r="L14" s="7"/>
    </row>
    <row r="15" spans="1:19">
      <c r="A15" s="120" t="s">
        <v>83</v>
      </c>
      <c r="B15" s="121"/>
      <c r="C15" s="121"/>
      <c r="D15" s="122"/>
      <c r="E15" s="50">
        <v>2.8628484434092289</v>
      </c>
      <c r="F15" s="58">
        <f t="shared" si="0"/>
        <v>61172</v>
      </c>
      <c r="G15" s="55">
        <v>50408</v>
      </c>
      <c r="H15" s="55">
        <v>10757</v>
      </c>
      <c r="I15" s="56">
        <v>7</v>
      </c>
      <c r="J15" s="7"/>
      <c r="K15" s="7"/>
      <c r="L15" s="7"/>
    </row>
    <row r="16" spans="1:19">
      <c r="A16" s="120" t="s">
        <v>95</v>
      </c>
      <c r="B16" s="121"/>
      <c r="C16" s="121"/>
      <c r="D16" s="122"/>
      <c r="E16" s="50">
        <v>4.7090887587137713</v>
      </c>
      <c r="F16" s="58">
        <f t="shared" si="0"/>
        <v>81225</v>
      </c>
      <c r="G16" s="57">
        <v>60724</v>
      </c>
      <c r="H16" s="55">
        <v>20501</v>
      </c>
      <c r="I16" s="54">
        <v>0</v>
      </c>
      <c r="J16" s="7"/>
      <c r="K16" s="7"/>
      <c r="L16" s="7"/>
      <c r="S16" t="s">
        <v>174</v>
      </c>
    </row>
    <row r="17" spans="1:12">
      <c r="A17" s="120" t="s">
        <v>30</v>
      </c>
      <c r="B17" s="121"/>
      <c r="C17" s="121"/>
      <c r="D17" s="122"/>
      <c r="E17" s="50">
        <v>3.8083113423096053</v>
      </c>
      <c r="F17" s="58">
        <f t="shared" si="0"/>
        <v>67755</v>
      </c>
      <c r="G17" s="55">
        <v>56025</v>
      </c>
      <c r="H17" s="55">
        <v>11709</v>
      </c>
      <c r="I17" s="56">
        <v>21</v>
      </c>
      <c r="J17" s="7"/>
      <c r="K17" s="7"/>
      <c r="L17" s="7"/>
    </row>
    <row r="18" spans="1:12">
      <c r="A18" s="120" t="s">
        <v>84</v>
      </c>
      <c r="B18" s="121"/>
      <c r="C18" s="121"/>
      <c r="D18" s="122"/>
      <c r="E18" s="50">
        <v>3.9520036895687496</v>
      </c>
      <c r="F18" s="58">
        <f t="shared" si="0"/>
        <v>99058</v>
      </c>
      <c r="G18" s="55">
        <v>80621</v>
      </c>
      <c r="H18" s="55">
        <v>18419</v>
      </c>
      <c r="I18" s="56">
        <v>18</v>
      </c>
      <c r="J18" s="7"/>
      <c r="K18" s="7"/>
      <c r="L18" s="7"/>
    </row>
    <row r="19" spans="1:12">
      <c r="A19" s="120" t="s">
        <v>85</v>
      </c>
      <c r="B19" s="121"/>
      <c r="C19" s="121"/>
      <c r="D19" s="122"/>
      <c r="E19" s="50">
        <v>3.3668258514807867</v>
      </c>
      <c r="F19" s="58">
        <f t="shared" si="0"/>
        <v>107987</v>
      </c>
      <c r="G19" s="55">
        <v>87161</v>
      </c>
      <c r="H19" s="57">
        <v>20811</v>
      </c>
      <c r="I19" s="56">
        <v>15</v>
      </c>
      <c r="J19" s="7"/>
      <c r="K19" s="7"/>
      <c r="L19" s="7"/>
    </row>
    <row r="20" spans="1:12">
      <c r="A20" s="120" t="s">
        <v>86</v>
      </c>
      <c r="B20" s="121"/>
      <c r="C20" s="121"/>
      <c r="D20" s="122"/>
      <c r="E20" s="50">
        <v>3.4034705592125056</v>
      </c>
      <c r="F20" s="58">
        <f t="shared" si="0"/>
        <v>22626</v>
      </c>
      <c r="G20" s="57">
        <v>16008</v>
      </c>
      <c r="H20" s="55">
        <v>6616</v>
      </c>
      <c r="I20" s="54">
        <v>2</v>
      </c>
      <c r="J20" s="7"/>
      <c r="K20" s="7"/>
      <c r="L20" s="7"/>
    </row>
    <row r="21" spans="1:12">
      <c r="A21" s="111" t="s">
        <v>97</v>
      </c>
      <c r="B21" s="111"/>
      <c r="C21" s="21" t="s">
        <v>113</v>
      </c>
      <c r="D21" s="37" t="s">
        <v>113</v>
      </c>
      <c r="E21" s="50">
        <v>4.4663313524736878</v>
      </c>
      <c r="F21" s="58">
        <f t="shared" si="0"/>
        <v>19962</v>
      </c>
      <c r="G21" s="25">
        <f t="shared" ref="G21:I21" si="1">SUM(G27:G32)</f>
        <v>15789</v>
      </c>
      <c r="H21" s="25">
        <f t="shared" si="1"/>
        <v>4170</v>
      </c>
      <c r="I21" s="25">
        <f t="shared" si="1"/>
        <v>3</v>
      </c>
      <c r="J21" s="7"/>
      <c r="K21" s="7"/>
      <c r="L21" s="7"/>
    </row>
    <row r="22" spans="1:12">
      <c r="A22" s="111"/>
      <c r="B22" s="111"/>
      <c r="C22" s="21" t="s">
        <v>114</v>
      </c>
      <c r="D22" s="37" t="s">
        <v>114</v>
      </c>
      <c r="E22" s="50">
        <v>3.1870527643153403</v>
      </c>
      <c r="F22" s="58">
        <f t="shared" si="0"/>
        <v>8391</v>
      </c>
      <c r="G22" s="25">
        <f t="shared" ref="G22:I22" si="2">G33</f>
        <v>7164</v>
      </c>
      <c r="H22" s="25">
        <f t="shared" si="2"/>
        <v>1227</v>
      </c>
      <c r="I22" s="25">
        <f t="shared" si="2"/>
        <v>0</v>
      </c>
      <c r="J22" s="7"/>
      <c r="K22" s="7"/>
      <c r="L22" s="7"/>
    </row>
    <row r="23" spans="1:12">
      <c r="A23" s="111"/>
      <c r="B23" s="111"/>
      <c r="C23" s="21" t="s">
        <v>115</v>
      </c>
      <c r="D23" s="37" t="s">
        <v>115</v>
      </c>
      <c r="E23" s="50">
        <v>3.0884042790728072</v>
      </c>
      <c r="F23" s="58">
        <f t="shared" si="0"/>
        <v>17013</v>
      </c>
      <c r="G23" s="25">
        <f t="shared" ref="G23:I23" si="3">SUM(G34:G38)</f>
        <v>14097</v>
      </c>
      <c r="H23" s="25">
        <f t="shared" si="3"/>
        <v>2913</v>
      </c>
      <c r="I23" s="25">
        <f t="shared" si="3"/>
        <v>3</v>
      </c>
      <c r="J23" s="7"/>
      <c r="K23" s="7"/>
      <c r="L23" s="7"/>
    </row>
    <row r="24" spans="1:12">
      <c r="A24" s="111"/>
      <c r="B24" s="111"/>
      <c r="C24" s="21" t="s">
        <v>116</v>
      </c>
      <c r="D24" s="37" t="s">
        <v>116</v>
      </c>
      <c r="E24" s="50">
        <v>3.9075560421941753</v>
      </c>
      <c r="F24" s="58">
        <f t="shared" si="0"/>
        <v>7994</v>
      </c>
      <c r="G24" s="25">
        <f t="shared" ref="G24:I24" si="4">SUM(G39:G41)</f>
        <v>6789</v>
      </c>
      <c r="H24" s="25">
        <f t="shared" si="4"/>
        <v>1194</v>
      </c>
      <c r="I24" s="25">
        <f t="shared" si="4"/>
        <v>11</v>
      </c>
      <c r="J24" s="7"/>
      <c r="K24" s="7"/>
      <c r="L24" s="7"/>
    </row>
    <row r="25" spans="1:12">
      <c r="A25" s="111"/>
      <c r="B25" s="111"/>
      <c r="C25" s="21" t="s">
        <v>117</v>
      </c>
      <c r="D25" s="37" t="s">
        <v>117</v>
      </c>
      <c r="E25" s="50">
        <v>4.8628190809080962</v>
      </c>
      <c r="F25" s="58">
        <f t="shared" si="0"/>
        <v>8403</v>
      </c>
      <c r="G25" s="25">
        <f t="shared" ref="G25:I25" si="5">SUM(G42:G45)</f>
        <v>7049</v>
      </c>
      <c r="H25" s="25">
        <f t="shared" si="5"/>
        <v>1353</v>
      </c>
      <c r="I25" s="25">
        <f t="shared" si="5"/>
        <v>1</v>
      </c>
      <c r="J25" s="7"/>
      <c r="K25" s="7"/>
      <c r="L25" s="7"/>
    </row>
    <row r="26" spans="1:12">
      <c r="A26" s="111"/>
      <c r="B26" s="111"/>
      <c r="C26" s="21" t="s">
        <v>118</v>
      </c>
      <c r="D26" s="37" t="s">
        <v>118</v>
      </c>
      <c r="E26" s="50">
        <v>4.2520670263967979</v>
      </c>
      <c r="F26" s="58">
        <f t="shared" si="0"/>
        <v>5981</v>
      </c>
      <c r="G26" s="25">
        <f t="shared" ref="G26:I26" si="6">SUM(G46:G48)</f>
        <v>5053</v>
      </c>
      <c r="H26" s="25">
        <f t="shared" si="6"/>
        <v>925</v>
      </c>
      <c r="I26" s="25">
        <f t="shared" si="6"/>
        <v>3</v>
      </c>
      <c r="J26" s="7"/>
      <c r="K26" s="7"/>
      <c r="L26" s="7"/>
    </row>
    <row r="27" spans="1:12">
      <c r="A27" s="112" t="s">
        <v>127</v>
      </c>
      <c r="B27" s="111" t="s">
        <v>113</v>
      </c>
      <c r="C27" s="20" t="s">
        <v>39</v>
      </c>
      <c r="D27" s="20" t="s">
        <v>39</v>
      </c>
      <c r="E27" s="50">
        <v>5.7494195630757954</v>
      </c>
      <c r="F27" s="58">
        <f t="shared" si="0"/>
        <v>11614</v>
      </c>
      <c r="G27" s="51">
        <v>8690</v>
      </c>
      <c r="H27" s="51">
        <v>2922</v>
      </c>
      <c r="I27" s="51">
        <v>2</v>
      </c>
      <c r="J27" s="7"/>
      <c r="K27" s="7"/>
      <c r="L27" s="7"/>
    </row>
    <row r="28" spans="1:12">
      <c r="A28" s="113"/>
      <c r="B28" s="111"/>
      <c r="C28" s="20" t="s">
        <v>53</v>
      </c>
      <c r="D28" s="20" t="s">
        <v>53</v>
      </c>
      <c r="E28" s="50">
        <v>3.4352593421078907</v>
      </c>
      <c r="F28" s="58">
        <f t="shared" si="0"/>
        <v>1720</v>
      </c>
      <c r="G28" s="51">
        <v>1455</v>
      </c>
      <c r="H28" s="51">
        <v>265</v>
      </c>
      <c r="I28" s="51">
        <v>0</v>
      </c>
      <c r="J28" s="7"/>
      <c r="K28" s="7"/>
      <c r="L28" s="7"/>
    </row>
    <row r="29" spans="1:12">
      <c r="A29" s="113"/>
      <c r="B29" s="111"/>
      <c r="C29" s="20" t="s">
        <v>54</v>
      </c>
      <c r="D29" s="20" t="s">
        <v>54</v>
      </c>
      <c r="E29" s="50">
        <v>2.2522805255669929</v>
      </c>
      <c r="F29" s="58">
        <f t="shared" si="0"/>
        <v>2153</v>
      </c>
      <c r="G29" s="51">
        <v>1874</v>
      </c>
      <c r="H29" s="51">
        <v>278</v>
      </c>
      <c r="I29" s="51">
        <v>1</v>
      </c>
      <c r="J29" s="7"/>
      <c r="K29" s="7"/>
      <c r="L29" s="7"/>
    </row>
    <row r="30" spans="1:12">
      <c r="A30" s="113"/>
      <c r="B30" s="111"/>
      <c r="C30" s="20" t="s">
        <v>55</v>
      </c>
      <c r="D30" s="20" t="s">
        <v>55</v>
      </c>
      <c r="E30" s="50">
        <v>4.9765768212370149</v>
      </c>
      <c r="F30" s="58">
        <f t="shared" si="0"/>
        <v>1466</v>
      </c>
      <c r="G30" s="51">
        <v>1244</v>
      </c>
      <c r="H30" s="51">
        <v>222</v>
      </c>
      <c r="I30" s="51">
        <v>0</v>
      </c>
      <c r="J30" s="7"/>
      <c r="K30" s="7"/>
      <c r="L30" s="7"/>
    </row>
    <row r="31" spans="1:12">
      <c r="A31" s="113"/>
      <c r="B31" s="111"/>
      <c r="C31" s="20" t="s">
        <v>59</v>
      </c>
      <c r="D31" s="20" t="s">
        <v>59</v>
      </c>
      <c r="E31" s="50">
        <v>5.3461593477327991</v>
      </c>
      <c r="F31" s="58">
        <f t="shared" si="0"/>
        <v>1495</v>
      </c>
      <c r="G31" s="51">
        <v>1254</v>
      </c>
      <c r="H31" s="51">
        <v>241</v>
      </c>
      <c r="I31" s="51">
        <v>0</v>
      </c>
      <c r="J31" s="7"/>
      <c r="K31" s="7"/>
      <c r="L31" s="7"/>
    </row>
    <row r="32" spans="1:12">
      <c r="A32" s="113"/>
      <c r="B32" s="111"/>
      <c r="C32" s="20" t="s">
        <v>60</v>
      </c>
      <c r="D32" s="20" t="s">
        <v>60</v>
      </c>
      <c r="E32" s="50">
        <v>3.6169907783458362</v>
      </c>
      <c r="F32" s="58">
        <f t="shared" si="0"/>
        <v>1514</v>
      </c>
      <c r="G32" s="51">
        <v>1272</v>
      </c>
      <c r="H32" s="51">
        <v>242</v>
      </c>
      <c r="I32" s="51">
        <v>0</v>
      </c>
      <c r="J32" s="7"/>
      <c r="K32" s="7"/>
      <c r="L32" s="7"/>
    </row>
    <row r="33" spans="1:12">
      <c r="A33" s="113"/>
      <c r="B33" s="36" t="s">
        <v>114</v>
      </c>
      <c r="C33" s="20" t="s">
        <v>40</v>
      </c>
      <c r="D33" s="20" t="s">
        <v>40</v>
      </c>
      <c r="E33" s="50">
        <v>3.1870527643153403</v>
      </c>
      <c r="F33" s="58">
        <f t="shared" si="0"/>
        <v>8391</v>
      </c>
      <c r="G33" s="51">
        <v>7164</v>
      </c>
      <c r="H33" s="51">
        <v>1227</v>
      </c>
      <c r="I33" s="51">
        <v>0</v>
      </c>
      <c r="J33" s="7"/>
      <c r="K33" s="7"/>
      <c r="L33" s="7"/>
    </row>
    <row r="34" spans="1:12">
      <c r="A34" s="113"/>
      <c r="B34" s="111" t="s">
        <v>115</v>
      </c>
      <c r="C34" s="20" t="s">
        <v>41</v>
      </c>
      <c r="D34" s="20" t="s">
        <v>41</v>
      </c>
      <c r="E34" s="50">
        <v>2.5630508326920562</v>
      </c>
      <c r="F34" s="58">
        <f t="shared" si="0"/>
        <v>7061</v>
      </c>
      <c r="G34" s="51">
        <v>5820</v>
      </c>
      <c r="H34" s="51">
        <v>1240</v>
      </c>
      <c r="I34" s="51">
        <v>1</v>
      </c>
      <c r="J34" s="7"/>
      <c r="K34" s="7"/>
      <c r="L34" s="7"/>
    </row>
    <row r="35" spans="1:12">
      <c r="A35" s="113"/>
      <c r="B35" s="111"/>
      <c r="C35" s="20" t="s">
        <v>43</v>
      </c>
      <c r="D35" s="20" t="s">
        <v>43</v>
      </c>
      <c r="E35" s="50">
        <v>2.2304665107980859</v>
      </c>
      <c r="F35" s="58">
        <f t="shared" si="0"/>
        <v>3463</v>
      </c>
      <c r="G35" s="51">
        <v>2653</v>
      </c>
      <c r="H35" s="51">
        <v>809</v>
      </c>
      <c r="I35" s="51">
        <v>1</v>
      </c>
      <c r="J35" s="7"/>
      <c r="K35" s="7"/>
      <c r="L35" s="7"/>
    </row>
    <row r="36" spans="1:12">
      <c r="A36" s="113"/>
      <c r="B36" s="111"/>
      <c r="C36" s="20" t="s">
        <v>46</v>
      </c>
      <c r="D36" s="20" t="s">
        <v>46</v>
      </c>
      <c r="E36" s="50">
        <v>4.9867663739864723</v>
      </c>
      <c r="F36" s="58">
        <f t="shared" si="0"/>
        <v>1187</v>
      </c>
      <c r="G36" s="51">
        <v>1005</v>
      </c>
      <c r="H36" s="51">
        <v>182</v>
      </c>
      <c r="I36" s="51">
        <v>0</v>
      </c>
      <c r="J36" s="7"/>
      <c r="K36" s="7"/>
      <c r="L36" s="7"/>
    </row>
    <row r="37" spans="1:12">
      <c r="A37" s="113"/>
      <c r="B37" s="111"/>
      <c r="C37" s="20" t="s">
        <v>47</v>
      </c>
      <c r="D37" s="20" t="s">
        <v>47</v>
      </c>
      <c r="E37" s="50">
        <v>5.725338491295938</v>
      </c>
      <c r="F37" s="58">
        <f t="shared" si="0"/>
        <v>3404</v>
      </c>
      <c r="G37" s="51">
        <v>2996</v>
      </c>
      <c r="H37" s="51">
        <v>407</v>
      </c>
      <c r="I37" s="51">
        <v>1</v>
      </c>
      <c r="J37" s="7"/>
      <c r="K37" s="7"/>
      <c r="L37" s="7"/>
    </row>
    <row r="38" spans="1:12">
      <c r="A38" s="113"/>
      <c r="B38" s="111"/>
      <c r="C38" s="20" t="s">
        <v>48</v>
      </c>
      <c r="D38" s="20" t="s">
        <v>48</v>
      </c>
      <c r="E38" s="50">
        <v>5.1494926474578113</v>
      </c>
      <c r="F38" s="58">
        <f t="shared" si="0"/>
        <v>1898</v>
      </c>
      <c r="G38" s="51">
        <v>1623</v>
      </c>
      <c r="H38" s="51">
        <v>275</v>
      </c>
      <c r="I38" s="51">
        <v>0</v>
      </c>
      <c r="J38" s="7"/>
      <c r="K38" s="7"/>
      <c r="L38" s="7"/>
    </row>
    <row r="39" spans="1:12">
      <c r="A39" s="113"/>
      <c r="B39" s="111" t="s">
        <v>116</v>
      </c>
      <c r="C39" s="20" t="s">
        <v>42</v>
      </c>
      <c r="D39" s="20" t="s">
        <v>42</v>
      </c>
      <c r="E39" s="50">
        <v>3.706139601626294</v>
      </c>
      <c r="F39" s="58">
        <f t="shared" si="0"/>
        <v>4339</v>
      </c>
      <c r="G39" s="51">
        <v>3659</v>
      </c>
      <c r="H39" s="51">
        <v>671</v>
      </c>
      <c r="I39" s="51">
        <v>9</v>
      </c>
      <c r="J39" s="7"/>
      <c r="K39" s="7"/>
      <c r="L39" s="7"/>
    </row>
    <row r="40" spans="1:12">
      <c r="A40" s="113"/>
      <c r="B40" s="111"/>
      <c r="C40" s="20" t="s">
        <v>45</v>
      </c>
      <c r="D40" s="20" t="s">
        <v>45</v>
      </c>
      <c r="E40" s="50">
        <v>5.0610180672114922</v>
      </c>
      <c r="F40" s="58">
        <f t="shared" si="0"/>
        <v>1381</v>
      </c>
      <c r="G40" s="51">
        <v>1195</v>
      </c>
      <c r="H40" s="51">
        <v>184</v>
      </c>
      <c r="I40" s="51">
        <v>2</v>
      </c>
      <c r="J40" s="7"/>
      <c r="K40" s="7"/>
      <c r="L40" s="7"/>
    </row>
    <row r="41" spans="1:12">
      <c r="A41" s="113"/>
      <c r="B41" s="111"/>
      <c r="C41" s="20" t="s">
        <v>49</v>
      </c>
      <c r="D41" s="20" t="s">
        <v>49</v>
      </c>
      <c r="E41" s="50">
        <v>3.7764676575604081</v>
      </c>
      <c r="F41" s="58">
        <f t="shared" si="0"/>
        <v>2274</v>
      </c>
      <c r="G41" s="51">
        <v>1935</v>
      </c>
      <c r="H41" s="51">
        <v>339</v>
      </c>
      <c r="I41" s="51">
        <v>0</v>
      </c>
      <c r="J41" s="7"/>
      <c r="K41" s="7"/>
      <c r="L41" s="7"/>
    </row>
    <row r="42" spans="1:12">
      <c r="A42" s="113"/>
      <c r="B42" s="111" t="s">
        <v>117</v>
      </c>
      <c r="C42" s="20" t="s">
        <v>50</v>
      </c>
      <c r="D42" s="20" t="s">
        <v>50</v>
      </c>
      <c r="E42" s="50">
        <v>5.4618286015028801</v>
      </c>
      <c r="F42" s="58">
        <f t="shared" si="0"/>
        <v>1868</v>
      </c>
      <c r="G42" s="51">
        <v>1535</v>
      </c>
      <c r="H42" s="51">
        <v>333</v>
      </c>
      <c r="I42" s="51">
        <v>0</v>
      </c>
      <c r="J42" s="7"/>
      <c r="K42" s="7"/>
      <c r="L42" s="7"/>
    </row>
    <row r="43" spans="1:12">
      <c r="A43" s="113"/>
      <c r="B43" s="111"/>
      <c r="C43" s="20" t="s">
        <v>51</v>
      </c>
      <c r="D43" s="20" t="s">
        <v>51</v>
      </c>
      <c r="E43" s="50">
        <v>5.4718701845969999</v>
      </c>
      <c r="F43" s="58">
        <f t="shared" si="0"/>
        <v>1740</v>
      </c>
      <c r="G43" s="51">
        <v>1371</v>
      </c>
      <c r="H43" s="51">
        <v>368</v>
      </c>
      <c r="I43" s="51">
        <v>1</v>
      </c>
      <c r="J43" s="7"/>
      <c r="K43" s="7"/>
      <c r="L43" s="7"/>
    </row>
    <row r="44" spans="1:12">
      <c r="A44" s="113"/>
      <c r="B44" s="111"/>
      <c r="C44" s="20" t="s">
        <v>52</v>
      </c>
      <c r="D44" s="20" t="s">
        <v>52</v>
      </c>
      <c r="E44" s="50">
        <v>4.679359361934778</v>
      </c>
      <c r="F44" s="58">
        <f t="shared" si="0"/>
        <v>2910</v>
      </c>
      <c r="G44" s="51">
        <v>2465</v>
      </c>
      <c r="H44" s="51">
        <v>445</v>
      </c>
      <c r="I44" s="51">
        <v>0</v>
      </c>
      <c r="J44" s="7"/>
      <c r="K44" s="7"/>
      <c r="L44" s="7"/>
    </row>
    <row r="45" spans="1:12">
      <c r="A45" s="113"/>
      <c r="B45" s="111"/>
      <c r="C45" s="20" t="s">
        <v>58</v>
      </c>
      <c r="D45" s="20" t="s">
        <v>58</v>
      </c>
      <c r="E45" s="50">
        <v>4.2252258310357966</v>
      </c>
      <c r="F45" s="58">
        <f t="shared" si="0"/>
        <v>1885</v>
      </c>
      <c r="G45" s="51">
        <v>1678</v>
      </c>
      <c r="H45" s="51">
        <v>207</v>
      </c>
      <c r="I45" s="51">
        <v>0</v>
      </c>
      <c r="J45" s="7"/>
      <c r="K45" s="7"/>
      <c r="L45" s="7"/>
    </row>
    <row r="46" spans="1:12">
      <c r="A46" s="113"/>
      <c r="B46" s="111" t="s">
        <v>118</v>
      </c>
      <c r="C46" s="20" t="s">
        <v>44</v>
      </c>
      <c r="D46" s="20" t="s">
        <v>44</v>
      </c>
      <c r="E46" s="50">
        <v>4.0383004730968608</v>
      </c>
      <c r="F46" s="58">
        <f t="shared" si="0"/>
        <v>1784</v>
      </c>
      <c r="G46" s="51">
        <v>1517</v>
      </c>
      <c r="H46" s="51">
        <v>266</v>
      </c>
      <c r="I46" s="51">
        <v>1</v>
      </c>
      <c r="J46" s="7"/>
      <c r="K46" s="7"/>
      <c r="L46" s="7"/>
    </row>
    <row r="47" spans="1:12">
      <c r="A47" s="113"/>
      <c r="B47" s="111"/>
      <c r="C47" s="20" t="s">
        <v>56</v>
      </c>
      <c r="D47" s="20" t="s">
        <v>56</v>
      </c>
      <c r="E47" s="50">
        <v>4.8014049247094865</v>
      </c>
      <c r="F47" s="58">
        <f t="shared" si="0"/>
        <v>2570</v>
      </c>
      <c r="G47" s="51">
        <v>2146</v>
      </c>
      <c r="H47" s="51">
        <v>423</v>
      </c>
      <c r="I47" s="51">
        <v>1</v>
      </c>
      <c r="J47" s="7"/>
      <c r="K47" s="7"/>
      <c r="L47" s="7"/>
    </row>
    <row r="48" spans="1:12">
      <c r="A48" s="113"/>
      <c r="B48" s="111"/>
      <c r="C48" s="20" t="s">
        <v>57</v>
      </c>
      <c r="D48" s="20" t="s">
        <v>57</v>
      </c>
      <c r="E48" s="50">
        <v>3.7874202709623357</v>
      </c>
      <c r="F48" s="58">
        <f t="shared" si="0"/>
        <v>1627</v>
      </c>
      <c r="G48" s="51">
        <v>1390</v>
      </c>
      <c r="H48" s="51">
        <v>236</v>
      </c>
      <c r="I48" s="51">
        <v>1</v>
      </c>
      <c r="J48" s="7"/>
      <c r="K48" s="7"/>
      <c r="L48" s="7"/>
    </row>
    <row r="49" spans="10:12">
      <c r="J49" s="7"/>
      <c r="K49" s="7"/>
      <c r="L49" s="7"/>
    </row>
  </sheetData>
  <mergeCells count="27">
    <mergeCell ref="A6:D6"/>
    <mergeCell ref="A1:G1"/>
    <mergeCell ref="A2:D2"/>
    <mergeCell ref="A3:D3"/>
    <mergeCell ref="A4:D4"/>
    <mergeCell ref="A5:D5"/>
    <mergeCell ref="A18:D18"/>
    <mergeCell ref="A7:D7"/>
    <mergeCell ref="A8:D8"/>
    <mergeCell ref="A9:D9"/>
    <mergeCell ref="A10:D10"/>
    <mergeCell ref="A11:D11"/>
    <mergeCell ref="A12:D12"/>
    <mergeCell ref="A13:D13"/>
    <mergeCell ref="A14:D14"/>
    <mergeCell ref="A15:D15"/>
    <mergeCell ref="A16:D16"/>
    <mergeCell ref="A17:D17"/>
    <mergeCell ref="A19:D19"/>
    <mergeCell ref="A20:D20"/>
    <mergeCell ref="A21:B26"/>
    <mergeCell ref="A27:A48"/>
    <mergeCell ref="B27:B32"/>
    <mergeCell ref="B34:B38"/>
    <mergeCell ref="B39:B41"/>
    <mergeCell ref="B42:B45"/>
    <mergeCell ref="B46:B48"/>
  </mergeCells>
  <phoneticPr fontId="3" type="noConversion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B5ADDB-ACEC-4BD6-82A6-0D2CA81716E2}">
  <dimension ref="A1:S43"/>
  <sheetViews>
    <sheetView zoomScale="85" zoomScaleNormal="85" workbookViewId="0">
      <selection activeCell="R32" sqref="R32"/>
    </sheetView>
  </sheetViews>
  <sheetFormatPr defaultRowHeight="16.5"/>
  <cols>
    <col min="1" max="1" width="18.625" bestFit="1" customWidth="1"/>
    <col min="2" max="2" width="15.25" customWidth="1"/>
    <col min="3" max="3" width="18.625" hidden="1" customWidth="1"/>
    <col min="4" max="4" width="18.625" customWidth="1"/>
    <col min="5" max="5" width="24.375" bestFit="1" customWidth="1"/>
    <col min="6" max="6" width="24.375" customWidth="1"/>
    <col min="7" max="7" width="18.625" customWidth="1"/>
    <col min="8" max="8" width="30.75" bestFit="1" customWidth="1"/>
    <col min="9" max="9" width="20" bestFit="1" customWidth="1"/>
    <col min="10" max="11" width="12.75" bestFit="1" customWidth="1"/>
    <col min="12" max="12" width="13" bestFit="1" customWidth="1"/>
  </cols>
  <sheetData>
    <row r="1" spans="1:19" ht="31.5">
      <c r="A1" s="136" t="s">
        <v>205</v>
      </c>
      <c r="B1" s="137"/>
      <c r="C1" s="137"/>
      <c r="D1" s="137"/>
      <c r="E1" s="137"/>
      <c r="F1" s="137"/>
      <c r="G1" s="137"/>
      <c r="H1" s="137"/>
      <c r="I1" s="137"/>
      <c r="J1" s="40" t="s">
        <v>173</v>
      </c>
      <c r="K1" s="138" t="s">
        <v>125</v>
      </c>
      <c r="L1" s="129"/>
    </row>
    <row r="2" spans="1:19">
      <c r="A2" s="133" t="s">
        <v>196</v>
      </c>
      <c r="B2" s="134"/>
      <c r="C2" s="134"/>
      <c r="D2" s="135"/>
      <c r="E2" s="38" t="s">
        <v>206</v>
      </c>
      <c r="F2" s="38" t="s">
        <v>207</v>
      </c>
      <c r="G2" s="38" t="s">
        <v>208</v>
      </c>
      <c r="H2" s="38" t="s">
        <v>209</v>
      </c>
      <c r="I2" s="38" t="s">
        <v>210</v>
      </c>
      <c r="J2" s="59" t="s">
        <v>211</v>
      </c>
      <c r="K2" s="59" t="s">
        <v>212</v>
      </c>
      <c r="L2" s="59" t="s">
        <v>213</v>
      </c>
    </row>
    <row r="3" spans="1:19">
      <c r="A3" s="123" t="s">
        <v>31</v>
      </c>
      <c r="B3" s="123"/>
      <c r="C3" s="123"/>
      <c r="D3" s="123"/>
      <c r="E3" s="20" t="s">
        <v>214</v>
      </c>
      <c r="F3" s="60">
        <v>84.98</v>
      </c>
      <c r="G3" s="60">
        <v>79.239999999999995</v>
      </c>
      <c r="H3" s="60">
        <v>85.3</v>
      </c>
      <c r="I3" s="60">
        <v>86.13</v>
      </c>
      <c r="J3" s="60">
        <v>87.18</v>
      </c>
      <c r="K3" s="60">
        <v>87.92</v>
      </c>
      <c r="L3" s="60">
        <v>8.68</v>
      </c>
    </row>
    <row r="4" spans="1:19">
      <c r="A4" s="123" t="s">
        <v>73</v>
      </c>
      <c r="B4" s="123"/>
      <c r="C4" s="123"/>
      <c r="D4" s="123"/>
      <c r="E4" s="20" t="s">
        <v>215</v>
      </c>
      <c r="F4" s="60">
        <v>85.93</v>
      </c>
      <c r="G4" s="60">
        <v>81.59</v>
      </c>
      <c r="H4" s="60">
        <v>85.93</v>
      </c>
      <c r="I4" s="60">
        <v>86.36</v>
      </c>
      <c r="J4" s="60">
        <v>87.79</v>
      </c>
      <c r="K4" s="60">
        <v>88.64</v>
      </c>
      <c r="L4" s="60">
        <v>7.05</v>
      </c>
    </row>
    <row r="5" spans="1:19">
      <c r="A5" s="120" t="s">
        <v>74</v>
      </c>
      <c r="B5" s="121"/>
      <c r="C5" s="121"/>
      <c r="D5" s="122"/>
      <c r="E5" s="20" t="s">
        <v>215</v>
      </c>
      <c r="F5" s="60">
        <v>83.88</v>
      </c>
      <c r="G5" s="60">
        <v>78.05</v>
      </c>
      <c r="H5" s="60">
        <v>84.25</v>
      </c>
      <c r="I5" s="60">
        <v>85.14</v>
      </c>
      <c r="J5" s="60">
        <v>86.16</v>
      </c>
      <c r="K5" s="60">
        <v>87.19</v>
      </c>
      <c r="L5" s="60">
        <v>9.14</v>
      </c>
    </row>
    <row r="6" spans="1:19">
      <c r="A6" s="120" t="s">
        <v>75</v>
      </c>
      <c r="B6" s="121"/>
      <c r="C6" s="121"/>
      <c r="D6" s="122"/>
      <c r="E6" s="20" t="s">
        <v>215</v>
      </c>
      <c r="F6" s="60">
        <v>84.48</v>
      </c>
      <c r="G6" s="60">
        <v>78.63</v>
      </c>
      <c r="H6" s="60">
        <v>84.84</v>
      </c>
      <c r="I6" s="60">
        <v>85.79</v>
      </c>
      <c r="J6" s="60">
        <v>86.97</v>
      </c>
      <c r="K6" s="60">
        <v>87.61</v>
      </c>
      <c r="L6" s="60">
        <v>8.98</v>
      </c>
    </row>
    <row r="7" spans="1:19">
      <c r="A7" s="120" t="s">
        <v>76</v>
      </c>
      <c r="B7" s="121"/>
      <c r="C7" s="121"/>
      <c r="D7" s="122"/>
      <c r="E7" s="20" t="s">
        <v>215</v>
      </c>
      <c r="F7" s="60">
        <v>84.24</v>
      </c>
      <c r="G7" s="60">
        <v>78.760000000000005</v>
      </c>
      <c r="H7" s="60">
        <v>84.69</v>
      </c>
      <c r="I7" s="60">
        <v>85.26</v>
      </c>
      <c r="J7" s="60">
        <v>86.33</v>
      </c>
      <c r="K7" s="60">
        <v>87.19</v>
      </c>
      <c r="L7" s="60">
        <v>8.43</v>
      </c>
    </row>
    <row r="8" spans="1:19">
      <c r="A8" s="120" t="s">
        <v>77</v>
      </c>
      <c r="B8" s="121"/>
      <c r="C8" s="121"/>
      <c r="D8" s="122"/>
      <c r="E8" s="20" t="s">
        <v>215</v>
      </c>
      <c r="F8" s="60">
        <v>84.44</v>
      </c>
      <c r="G8" s="60">
        <v>78.87</v>
      </c>
      <c r="H8" s="60">
        <v>84.56</v>
      </c>
      <c r="I8" s="60">
        <v>86.15</v>
      </c>
      <c r="J8" s="60">
        <v>86.57</v>
      </c>
      <c r="K8" s="60">
        <v>87.68</v>
      </c>
      <c r="L8" s="60">
        <v>8.81</v>
      </c>
    </row>
    <row r="9" spans="1:19">
      <c r="A9" s="120" t="s">
        <v>78</v>
      </c>
      <c r="B9" s="121"/>
      <c r="C9" s="121"/>
      <c r="D9" s="122"/>
      <c r="E9" s="20" t="s">
        <v>215</v>
      </c>
      <c r="F9" s="60">
        <v>84.65</v>
      </c>
      <c r="G9" s="60">
        <v>78.959999999999994</v>
      </c>
      <c r="H9" s="60">
        <v>85.44</v>
      </c>
      <c r="I9" s="60">
        <v>85.76</v>
      </c>
      <c r="J9" s="60">
        <v>86.95</v>
      </c>
      <c r="K9" s="60">
        <v>87.17</v>
      </c>
      <c r="L9" s="60">
        <v>8.2100000000000009</v>
      </c>
    </row>
    <row r="10" spans="1:19">
      <c r="A10" s="120" t="s">
        <v>79</v>
      </c>
      <c r="B10" s="121"/>
      <c r="C10" s="121"/>
      <c r="D10" s="122"/>
      <c r="E10" s="20" t="s">
        <v>215</v>
      </c>
      <c r="F10" s="60">
        <v>83.91</v>
      </c>
      <c r="G10" s="60">
        <v>79.48</v>
      </c>
      <c r="H10" s="60">
        <v>84.25</v>
      </c>
      <c r="I10" s="60">
        <v>84.95</v>
      </c>
      <c r="J10" s="60">
        <v>85.19</v>
      </c>
      <c r="K10" s="60">
        <v>86.34</v>
      </c>
      <c r="L10" s="60">
        <v>6.85</v>
      </c>
    </row>
    <row r="11" spans="1:19">
      <c r="A11" s="120" t="s">
        <v>80</v>
      </c>
      <c r="B11" s="121"/>
      <c r="C11" s="121"/>
      <c r="D11" s="122"/>
      <c r="E11" s="20" t="s">
        <v>215</v>
      </c>
      <c r="F11" s="60">
        <v>85.32</v>
      </c>
      <c r="G11" s="60">
        <v>81.13</v>
      </c>
      <c r="H11" s="60">
        <v>85.84</v>
      </c>
      <c r="I11" s="60">
        <v>85.8</v>
      </c>
      <c r="J11" s="60">
        <v>86.7</v>
      </c>
      <c r="K11" s="60">
        <v>88.54</v>
      </c>
      <c r="L11" s="60">
        <v>7.41</v>
      </c>
    </row>
    <row r="12" spans="1:19">
      <c r="A12" s="120" t="s">
        <v>81</v>
      </c>
      <c r="B12" s="121"/>
      <c r="C12" s="121"/>
      <c r="D12" s="122"/>
      <c r="E12" s="20" t="s">
        <v>215</v>
      </c>
      <c r="F12" s="60">
        <v>84.96</v>
      </c>
      <c r="G12" s="60">
        <v>80.319999999999993</v>
      </c>
      <c r="H12" s="60">
        <v>85.1</v>
      </c>
      <c r="I12" s="60">
        <v>85.72</v>
      </c>
      <c r="J12" s="60">
        <v>86.74</v>
      </c>
      <c r="K12" s="60">
        <v>88.02</v>
      </c>
      <c r="L12" s="60">
        <v>7.7</v>
      </c>
    </row>
    <row r="13" spans="1:19">
      <c r="A13" s="120" t="s">
        <v>96</v>
      </c>
      <c r="B13" s="121"/>
      <c r="C13" s="121"/>
      <c r="D13" s="122"/>
      <c r="E13" s="20" t="s">
        <v>215</v>
      </c>
      <c r="F13" s="60">
        <v>83.54</v>
      </c>
      <c r="G13" s="60">
        <v>77.319999999999993</v>
      </c>
      <c r="H13" s="60">
        <v>84.03</v>
      </c>
      <c r="I13" s="60">
        <v>85.03</v>
      </c>
      <c r="J13" s="60">
        <v>86</v>
      </c>
      <c r="K13" s="60">
        <v>86.56</v>
      </c>
      <c r="L13" s="60">
        <v>9.24</v>
      </c>
    </row>
    <row r="14" spans="1:19">
      <c r="A14" s="120" t="s">
        <v>82</v>
      </c>
      <c r="B14" s="121"/>
      <c r="C14" s="121"/>
      <c r="D14" s="122"/>
      <c r="E14" s="20" t="s">
        <v>215</v>
      </c>
      <c r="F14" s="60">
        <v>84.07</v>
      </c>
      <c r="G14" s="60">
        <v>78.13</v>
      </c>
      <c r="H14" s="60">
        <v>84.42</v>
      </c>
      <c r="I14" s="60">
        <v>85.74</v>
      </c>
      <c r="J14" s="60">
        <v>86.43</v>
      </c>
      <c r="K14" s="60">
        <v>86.99</v>
      </c>
      <c r="L14" s="60">
        <v>8.86</v>
      </c>
    </row>
    <row r="15" spans="1:19">
      <c r="A15" s="120" t="s">
        <v>83</v>
      </c>
      <c r="B15" s="121"/>
      <c r="C15" s="121"/>
      <c r="D15" s="122"/>
      <c r="E15" s="20" t="s">
        <v>215</v>
      </c>
      <c r="F15" s="60">
        <v>84.21</v>
      </c>
      <c r="G15" s="60">
        <v>77.83</v>
      </c>
      <c r="H15" s="60">
        <v>84.83</v>
      </c>
      <c r="I15" s="60">
        <v>85.84</v>
      </c>
      <c r="J15" s="60">
        <v>87.17</v>
      </c>
      <c r="K15" s="60">
        <v>87.05</v>
      </c>
      <c r="L15" s="60">
        <v>9.23</v>
      </c>
    </row>
    <row r="16" spans="1:19">
      <c r="A16" s="120" t="s">
        <v>95</v>
      </c>
      <c r="B16" s="121"/>
      <c r="C16" s="121"/>
      <c r="D16" s="122"/>
      <c r="E16" s="20" t="s">
        <v>215</v>
      </c>
      <c r="F16" s="60">
        <v>83.48</v>
      </c>
      <c r="G16" s="60">
        <v>76.760000000000005</v>
      </c>
      <c r="H16" s="60">
        <v>83.96</v>
      </c>
      <c r="I16" s="60">
        <v>85.34</v>
      </c>
      <c r="J16" s="60">
        <v>86.4</v>
      </c>
      <c r="K16" s="60">
        <v>86.8</v>
      </c>
      <c r="L16" s="60">
        <v>10.039999999999999</v>
      </c>
      <c r="S16" t="s">
        <v>174</v>
      </c>
    </row>
    <row r="17" spans="1:12">
      <c r="A17" s="120" t="s">
        <v>30</v>
      </c>
      <c r="B17" s="121"/>
      <c r="C17" s="121"/>
      <c r="D17" s="122"/>
      <c r="E17" s="20" t="s">
        <v>215</v>
      </c>
      <c r="F17" s="60">
        <v>83.66</v>
      </c>
      <c r="G17" s="60">
        <v>77.52</v>
      </c>
      <c r="H17" s="60">
        <v>84.21</v>
      </c>
      <c r="I17" s="60">
        <v>85.13</v>
      </c>
      <c r="J17" s="60">
        <v>85.91</v>
      </c>
      <c r="K17" s="60">
        <v>86.94</v>
      </c>
      <c r="L17" s="60">
        <v>9.41</v>
      </c>
    </row>
    <row r="18" spans="1:12">
      <c r="A18" s="120" t="s">
        <v>84</v>
      </c>
      <c r="B18" s="121"/>
      <c r="C18" s="121"/>
      <c r="D18" s="122"/>
      <c r="E18" s="20" t="s">
        <v>215</v>
      </c>
      <c r="F18" s="60">
        <v>83.89</v>
      </c>
      <c r="G18" s="60">
        <v>78.069999999999993</v>
      </c>
      <c r="H18" s="60">
        <v>84.15</v>
      </c>
      <c r="I18" s="60">
        <v>85.37</v>
      </c>
      <c r="J18" s="60">
        <v>86.12</v>
      </c>
      <c r="K18" s="60">
        <v>87.04</v>
      </c>
      <c r="L18" s="60">
        <v>8.9700000000000006</v>
      </c>
    </row>
    <row r="19" spans="1:12">
      <c r="A19" s="120" t="s">
        <v>85</v>
      </c>
      <c r="B19" s="121"/>
      <c r="C19" s="121"/>
      <c r="D19" s="122"/>
      <c r="E19" s="20" t="s">
        <v>215</v>
      </c>
      <c r="F19" s="60">
        <v>84.67</v>
      </c>
      <c r="G19" s="60">
        <v>79.13</v>
      </c>
      <c r="H19" s="60">
        <v>84.55</v>
      </c>
      <c r="I19" s="60">
        <v>86.07</v>
      </c>
      <c r="J19" s="60">
        <v>87.09</v>
      </c>
      <c r="K19" s="60">
        <v>87.46</v>
      </c>
      <c r="L19" s="60">
        <v>8.33</v>
      </c>
    </row>
    <row r="20" spans="1:12">
      <c r="A20" s="120" t="s">
        <v>86</v>
      </c>
      <c r="B20" s="121"/>
      <c r="C20" s="121"/>
      <c r="D20" s="122"/>
      <c r="E20" s="20" t="s">
        <v>215</v>
      </c>
      <c r="F20" s="60">
        <v>83.64</v>
      </c>
      <c r="G20" s="60">
        <v>77.53</v>
      </c>
      <c r="H20" s="60">
        <v>84.2</v>
      </c>
      <c r="I20" s="60">
        <v>85.13</v>
      </c>
      <c r="J20" s="60">
        <v>85.86</v>
      </c>
      <c r="K20" s="60">
        <v>86.64</v>
      </c>
      <c r="L20" s="60">
        <v>9.11</v>
      </c>
    </row>
    <row r="21" spans="1:12">
      <c r="A21" s="112" t="s">
        <v>127</v>
      </c>
      <c r="B21" s="111" t="s">
        <v>113</v>
      </c>
      <c r="C21" s="20" t="s">
        <v>39</v>
      </c>
      <c r="D21" s="20" t="s">
        <v>39</v>
      </c>
      <c r="E21" s="50" t="s">
        <v>216</v>
      </c>
      <c r="F21" s="60">
        <v>82.48</v>
      </c>
      <c r="G21" s="60">
        <v>75.62</v>
      </c>
      <c r="H21" s="60">
        <v>82.85</v>
      </c>
      <c r="I21" s="60">
        <v>84.54</v>
      </c>
      <c r="J21" s="60">
        <v>84.89</v>
      </c>
      <c r="K21" s="60">
        <v>85.66</v>
      </c>
      <c r="L21" s="60">
        <v>10.039999999999999</v>
      </c>
    </row>
    <row r="22" spans="1:12">
      <c r="A22" s="113"/>
      <c r="B22" s="111"/>
      <c r="C22" s="20" t="s">
        <v>53</v>
      </c>
      <c r="D22" s="20" t="s">
        <v>53</v>
      </c>
      <c r="E22" s="50" t="s">
        <v>216</v>
      </c>
      <c r="F22" s="60">
        <v>83.07</v>
      </c>
      <c r="G22" s="60">
        <v>77.459999999999994</v>
      </c>
      <c r="H22" s="60">
        <v>82.75</v>
      </c>
      <c r="I22" s="60">
        <v>84.58</v>
      </c>
      <c r="J22" s="60">
        <v>84.63</v>
      </c>
      <c r="K22" s="60">
        <v>86.96</v>
      </c>
      <c r="L22" s="60">
        <v>9.5</v>
      </c>
    </row>
    <row r="23" spans="1:12">
      <c r="A23" s="113"/>
      <c r="B23" s="111"/>
      <c r="C23" s="20" t="s">
        <v>54</v>
      </c>
      <c r="D23" s="20" t="s">
        <v>54</v>
      </c>
      <c r="E23" s="50" t="s">
        <v>216</v>
      </c>
      <c r="F23" s="60">
        <v>82.61</v>
      </c>
      <c r="G23" s="60">
        <v>76.02</v>
      </c>
      <c r="H23" s="60">
        <v>82.61</v>
      </c>
      <c r="I23" s="60">
        <v>84.8</v>
      </c>
      <c r="J23" s="60">
        <v>85.56</v>
      </c>
      <c r="K23" s="60">
        <v>86.05</v>
      </c>
      <c r="L23" s="60">
        <v>10.029999999999999</v>
      </c>
    </row>
    <row r="24" spans="1:12">
      <c r="A24" s="113"/>
      <c r="B24" s="111"/>
      <c r="C24" s="20" t="s">
        <v>55</v>
      </c>
      <c r="D24" s="20" t="s">
        <v>55</v>
      </c>
      <c r="E24" s="50" t="s">
        <v>216</v>
      </c>
      <c r="F24" s="60">
        <v>83.32</v>
      </c>
      <c r="G24" s="60">
        <v>78.239999999999995</v>
      </c>
      <c r="H24" s="60">
        <v>83.76</v>
      </c>
      <c r="I24" s="60">
        <v>83.39</v>
      </c>
      <c r="J24" s="60">
        <v>86.42</v>
      </c>
      <c r="K24" s="60">
        <v>86.57</v>
      </c>
      <c r="L24" s="60">
        <v>8.33</v>
      </c>
    </row>
    <row r="25" spans="1:12">
      <c r="A25" s="113"/>
      <c r="B25" s="111"/>
      <c r="C25" s="20" t="s">
        <v>59</v>
      </c>
      <c r="D25" s="20" t="s">
        <v>59</v>
      </c>
      <c r="E25" s="50" t="s">
        <v>216</v>
      </c>
      <c r="F25" s="60">
        <v>81.66</v>
      </c>
      <c r="G25" s="60">
        <v>74.41</v>
      </c>
      <c r="H25" s="60">
        <v>82.3</v>
      </c>
      <c r="I25" s="60">
        <v>84.63</v>
      </c>
      <c r="J25" s="60">
        <v>83.31</v>
      </c>
      <c r="K25" s="60">
        <v>86.18</v>
      </c>
      <c r="L25" s="60">
        <v>11.77</v>
      </c>
    </row>
    <row r="26" spans="1:12">
      <c r="A26" s="113"/>
      <c r="B26" s="111"/>
      <c r="C26" s="20" t="s">
        <v>60</v>
      </c>
      <c r="D26" s="20" t="s">
        <v>60</v>
      </c>
      <c r="E26" s="50" t="s">
        <v>216</v>
      </c>
      <c r="F26" s="60">
        <v>81.88</v>
      </c>
      <c r="G26" s="60">
        <v>74.58</v>
      </c>
      <c r="H26" s="60">
        <v>80.819999999999993</v>
      </c>
      <c r="I26" s="60">
        <v>84.98</v>
      </c>
      <c r="J26" s="60">
        <v>84.83</v>
      </c>
      <c r="K26" s="60">
        <v>86.46</v>
      </c>
      <c r="L26" s="60">
        <v>11.88</v>
      </c>
    </row>
    <row r="27" spans="1:12">
      <c r="A27" s="113"/>
      <c r="B27" s="36" t="s">
        <v>114</v>
      </c>
      <c r="C27" s="20" t="s">
        <v>40</v>
      </c>
      <c r="D27" s="20" t="s">
        <v>40</v>
      </c>
      <c r="E27" s="50" t="s">
        <v>216</v>
      </c>
      <c r="F27" s="60">
        <v>84.16</v>
      </c>
      <c r="G27" s="60">
        <v>78.319999999999993</v>
      </c>
      <c r="H27" s="60">
        <v>84</v>
      </c>
      <c r="I27" s="60">
        <v>85.4</v>
      </c>
      <c r="J27" s="60">
        <v>87.34</v>
      </c>
      <c r="K27" s="60">
        <v>87.55</v>
      </c>
      <c r="L27" s="60">
        <v>9.23</v>
      </c>
    </row>
    <row r="28" spans="1:12">
      <c r="A28" s="113"/>
      <c r="B28" s="111" t="s">
        <v>115</v>
      </c>
      <c r="C28" s="20" t="s">
        <v>41</v>
      </c>
      <c r="D28" s="20" t="s">
        <v>41</v>
      </c>
      <c r="E28" s="50" t="s">
        <v>216</v>
      </c>
      <c r="F28" s="60">
        <v>84.91</v>
      </c>
      <c r="G28" s="60">
        <v>79.84</v>
      </c>
      <c r="H28" s="60">
        <v>84.99</v>
      </c>
      <c r="I28" s="60">
        <v>86.3</v>
      </c>
      <c r="J28" s="60">
        <v>87.23</v>
      </c>
      <c r="K28" s="60">
        <v>87.09</v>
      </c>
      <c r="L28" s="60">
        <v>7.25</v>
      </c>
    </row>
    <row r="29" spans="1:12">
      <c r="A29" s="113"/>
      <c r="B29" s="111"/>
      <c r="C29" s="20" t="s">
        <v>43</v>
      </c>
      <c r="D29" s="20" t="s">
        <v>43</v>
      </c>
      <c r="E29" s="50" t="s">
        <v>216</v>
      </c>
      <c r="F29" s="60">
        <v>84.05</v>
      </c>
      <c r="G29" s="60">
        <v>79.13</v>
      </c>
      <c r="H29" s="60">
        <v>84.62</v>
      </c>
      <c r="I29" s="60">
        <v>85.64</v>
      </c>
      <c r="J29" s="60">
        <v>85.66</v>
      </c>
      <c r="K29" s="60">
        <v>86.56</v>
      </c>
      <c r="L29" s="60">
        <v>7.44</v>
      </c>
    </row>
    <row r="30" spans="1:12">
      <c r="A30" s="113"/>
      <c r="B30" s="111"/>
      <c r="C30" s="20" t="s">
        <v>46</v>
      </c>
      <c r="D30" s="20" t="s">
        <v>46</v>
      </c>
      <c r="E30" s="50" t="s">
        <v>216</v>
      </c>
      <c r="F30" s="60">
        <v>83.6</v>
      </c>
      <c r="G30" s="60">
        <v>77.55</v>
      </c>
      <c r="H30" s="60">
        <v>82.23</v>
      </c>
      <c r="I30" s="60">
        <v>85.26</v>
      </c>
      <c r="J30" s="60">
        <v>86.59</v>
      </c>
      <c r="K30" s="60">
        <v>87.75</v>
      </c>
      <c r="L30" s="60">
        <v>10.199999999999999</v>
      </c>
    </row>
    <row r="31" spans="1:12">
      <c r="A31" s="113"/>
      <c r="B31" s="111"/>
      <c r="C31" s="20" t="s">
        <v>47</v>
      </c>
      <c r="D31" s="20" t="s">
        <v>47</v>
      </c>
      <c r="E31" s="50" t="s">
        <v>216</v>
      </c>
      <c r="F31" s="60">
        <v>83.21</v>
      </c>
      <c r="G31" s="60">
        <v>77</v>
      </c>
      <c r="H31" s="60">
        <v>82.44</v>
      </c>
      <c r="I31" s="60">
        <v>85.08</v>
      </c>
      <c r="J31" s="60">
        <v>86.43</v>
      </c>
      <c r="K31" s="60">
        <v>86.6</v>
      </c>
      <c r="L31" s="60">
        <v>9.61</v>
      </c>
    </row>
    <row r="32" spans="1:12">
      <c r="A32" s="113"/>
      <c r="B32" s="111"/>
      <c r="C32" s="20" t="s">
        <v>48</v>
      </c>
      <c r="D32" s="20" t="s">
        <v>48</v>
      </c>
      <c r="E32" s="50" t="s">
        <v>216</v>
      </c>
      <c r="F32" s="60">
        <v>83.36</v>
      </c>
      <c r="G32" s="60">
        <v>78.040000000000006</v>
      </c>
      <c r="H32" s="60">
        <v>83.65</v>
      </c>
      <c r="I32" s="60">
        <v>84.86</v>
      </c>
      <c r="J32" s="60">
        <v>85.6</v>
      </c>
      <c r="K32" s="60">
        <v>85.39</v>
      </c>
      <c r="L32" s="60">
        <v>7.35</v>
      </c>
    </row>
    <row r="33" spans="1:12">
      <c r="A33" s="113"/>
      <c r="B33" s="111" t="s">
        <v>116</v>
      </c>
      <c r="C33" s="20" t="s">
        <v>42</v>
      </c>
      <c r="D33" s="20" t="s">
        <v>42</v>
      </c>
      <c r="E33" s="50" t="s">
        <v>216</v>
      </c>
      <c r="F33" s="60">
        <v>83.72</v>
      </c>
      <c r="G33" s="60">
        <v>76.97</v>
      </c>
      <c r="H33" s="60">
        <v>84.34</v>
      </c>
      <c r="I33" s="60">
        <v>85.08</v>
      </c>
      <c r="J33" s="60">
        <v>86.33</v>
      </c>
      <c r="K33" s="60">
        <v>87.56</v>
      </c>
      <c r="L33" s="60">
        <v>10.6</v>
      </c>
    </row>
    <row r="34" spans="1:12">
      <c r="A34" s="113"/>
      <c r="B34" s="111"/>
      <c r="C34" s="20" t="s">
        <v>45</v>
      </c>
      <c r="D34" s="20" t="s">
        <v>45</v>
      </c>
      <c r="E34" s="50" t="s">
        <v>216</v>
      </c>
      <c r="F34" s="60">
        <v>84.28</v>
      </c>
      <c r="G34" s="60">
        <v>77.91</v>
      </c>
      <c r="H34" s="60">
        <v>84.81</v>
      </c>
      <c r="I34" s="60">
        <v>87.47</v>
      </c>
      <c r="J34" s="60">
        <v>85.35</v>
      </c>
      <c r="K34" s="60">
        <v>87.07</v>
      </c>
      <c r="L34" s="60">
        <v>9.15</v>
      </c>
    </row>
    <row r="35" spans="1:12">
      <c r="A35" s="113"/>
      <c r="B35" s="111"/>
      <c r="C35" s="20" t="s">
        <v>49</v>
      </c>
      <c r="D35" s="20" t="s">
        <v>49</v>
      </c>
      <c r="E35" s="50" t="s">
        <v>216</v>
      </c>
      <c r="F35" s="60">
        <v>83.68</v>
      </c>
      <c r="G35" s="60">
        <v>77.37</v>
      </c>
      <c r="H35" s="60">
        <v>84.06</v>
      </c>
      <c r="I35" s="60">
        <v>85.52</v>
      </c>
      <c r="J35" s="60">
        <v>85.88</v>
      </c>
      <c r="K35" s="60">
        <v>87.18</v>
      </c>
      <c r="L35" s="60">
        <v>9.82</v>
      </c>
    </row>
    <row r="36" spans="1:12">
      <c r="A36" s="113"/>
      <c r="B36" s="111" t="s">
        <v>117</v>
      </c>
      <c r="C36" s="20" t="s">
        <v>50</v>
      </c>
      <c r="D36" s="20" t="s">
        <v>50</v>
      </c>
      <c r="E36" s="50" t="s">
        <v>216</v>
      </c>
      <c r="F36" s="60">
        <v>82.58</v>
      </c>
      <c r="G36" s="60">
        <v>73.98</v>
      </c>
      <c r="H36" s="60">
        <v>83.13</v>
      </c>
      <c r="I36" s="60">
        <v>84.58</v>
      </c>
      <c r="J36" s="60">
        <v>86.75</v>
      </c>
      <c r="K36" s="60">
        <v>86.31</v>
      </c>
      <c r="L36" s="60">
        <v>12.33</v>
      </c>
    </row>
    <row r="37" spans="1:12">
      <c r="A37" s="113"/>
      <c r="B37" s="111"/>
      <c r="C37" s="20" t="s">
        <v>51</v>
      </c>
      <c r="D37" s="20" t="s">
        <v>51</v>
      </c>
      <c r="E37" s="50" t="s">
        <v>216</v>
      </c>
      <c r="F37" s="60">
        <v>83.63</v>
      </c>
      <c r="G37" s="60">
        <v>76.92</v>
      </c>
      <c r="H37" s="60">
        <v>83.73</v>
      </c>
      <c r="I37" s="60">
        <v>85.64</v>
      </c>
      <c r="J37" s="60">
        <v>86.85</v>
      </c>
      <c r="K37" s="60">
        <v>86.7</v>
      </c>
      <c r="L37" s="60">
        <v>9.7799999999999994</v>
      </c>
    </row>
    <row r="38" spans="1:12">
      <c r="A38" s="113"/>
      <c r="B38" s="111"/>
      <c r="C38" s="20" t="s">
        <v>52</v>
      </c>
      <c r="D38" s="20" t="s">
        <v>52</v>
      </c>
      <c r="E38" s="50" t="s">
        <v>216</v>
      </c>
      <c r="F38" s="60">
        <v>81.430000000000007</v>
      </c>
      <c r="G38" s="60">
        <v>73.86</v>
      </c>
      <c r="H38" s="60">
        <v>81.86</v>
      </c>
      <c r="I38" s="60">
        <v>84.34</v>
      </c>
      <c r="J38" s="60">
        <v>83.84</v>
      </c>
      <c r="K38" s="60">
        <v>85.05</v>
      </c>
      <c r="L38" s="60">
        <v>11.18</v>
      </c>
    </row>
    <row r="39" spans="1:12">
      <c r="A39" s="113"/>
      <c r="B39" s="111"/>
      <c r="C39" s="20" t="s">
        <v>58</v>
      </c>
      <c r="D39" s="20" t="s">
        <v>58</v>
      </c>
      <c r="E39" s="50" t="s">
        <v>216</v>
      </c>
      <c r="F39" s="60">
        <v>83.08</v>
      </c>
      <c r="G39" s="60">
        <v>77.19</v>
      </c>
      <c r="H39" s="60">
        <v>82.09</v>
      </c>
      <c r="I39" s="60">
        <v>85.05</v>
      </c>
      <c r="J39" s="60">
        <v>85.57</v>
      </c>
      <c r="K39" s="60">
        <v>87.89</v>
      </c>
      <c r="L39" s="60">
        <v>10.7</v>
      </c>
    </row>
    <row r="40" spans="1:12">
      <c r="A40" s="113"/>
      <c r="B40" s="111" t="s">
        <v>118</v>
      </c>
      <c r="C40" s="20" t="s">
        <v>44</v>
      </c>
      <c r="D40" s="20" t="s">
        <v>44</v>
      </c>
      <c r="E40" s="50" t="s">
        <v>216</v>
      </c>
      <c r="F40" s="60">
        <v>84.36</v>
      </c>
      <c r="G40" s="60">
        <v>78.400000000000006</v>
      </c>
      <c r="H40" s="60">
        <v>84.35</v>
      </c>
      <c r="I40" s="60">
        <v>85.02</v>
      </c>
      <c r="J40" s="60">
        <v>87.08</v>
      </c>
      <c r="K40" s="60">
        <v>89.26</v>
      </c>
      <c r="L40" s="60">
        <v>10.86</v>
      </c>
    </row>
    <row r="41" spans="1:12">
      <c r="A41" s="113"/>
      <c r="B41" s="111"/>
      <c r="C41" s="20" t="s">
        <v>56</v>
      </c>
      <c r="D41" s="20" t="s">
        <v>56</v>
      </c>
      <c r="E41" s="50" t="s">
        <v>216</v>
      </c>
      <c r="F41" s="60">
        <v>82.23</v>
      </c>
      <c r="G41" s="60">
        <v>75.17</v>
      </c>
      <c r="H41" s="60">
        <v>83.28</v>
      </c>
      <c r="I41" s="60">
        <v>83.92</v>
      </c>
      <c r="J41" s="60">
        <v>85.19</v>
      </c>
      <c r="K41" s="60">
        <v>85.29</v>
      </c>
      <c r="L41" s="60">
        <v>10.130000000000001</v>
      </c>
    </row>
    <row r="42" spans="1:12">
      <c r="A42" s="113"/>
      <c r="B42" s="111"/>
      <c r="C42" s="20" t="s">
        <v>57</v>
      </c>
      <c r="D42" s="20" t="s">
        <v>57</v>
      </c>
      <c r="E42" s="50" t="s">
        <v>216</v>
      </c>
      <c r="F42" s="60">
        <v>82.88</v>
      </c>
      <c r="G42" s="60">
        <v>76.040000000000006</v>
      </c>
      <c r="H42" s="60">
        <v>82.7</v>
      </c>
      <c r="I42" s="60">
        <v>84.32</v>
      </c>
      <c r="J42" s="60">
        <v>86.03</v>
      </c>
      <c r="K42" s="60">
        <v>87.7</v>
      </c>
      <c r="L42" s="60">
        <v>11.66</v>
      </c>
    </row>
    <row r="43" spans="1:12">
      <c r="J43" s="7"/>
      <c r="K43" s="7"/>
      <c r="L43" s="7"/>
    </row>
  </sheetData>
  <mergeCells count="27">
    <mergeCell ref="A12:D12"/>
    <mergeCell ref="A2:D2"/>
    <mergeCell ref="A3:D3"/>
    <mergeCell ref="A4:D4"/>
    <mergeCell ref="A5:D5"/>
    <mergeCell ref="A6:D6"/>
    <mergeCell ref="A7:D7"/>
    <mergeCell ref="A8:D8"/>
    <mergeCell ref="A9:D9"/>
    <mergeCell ref="A10:D10"/>
    <mergeCell ref="A11:D11"/>
    <mergeCell ref="K1:L1"/>
    <mergeCell ref="A1:I1"/>
    <mergeCell ref="A19:D19"/>
    <mergeCell ref="A20:D20"/>
    <mergeCell ref="A21:A42"/>
    <mergeCell ref="B21:B26"/>
    <mergeCell ref="B28:B32"/>
    <mergeCell ref="B33:B35"/>
    <mergeCell ref="B36:B39"/>
    <mergeCell ref="B40:B42"/>
    <mergeCell ref="A13:D13"/>
    <mergeCell ref="A14:D14"/>
    <mergeCell ref="A15:D15"/>
    <mergeCell ref="A16:D16"/>
    <mergeCell ref="A17:D17"/>
    <mergeCell ref="A18:D18"/>
  </mergeCells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9A9290-6192-4D67-8151-F3DEC9742E79}">
  <dimension ref="A1:G49"/>
  <sheetViews>
    <sheetView topLeftCell="A15" zoomScale="85" zoomScaleNormal="85" workbookViewId="0">
      <selection activeCell="R32" sqref="R32"/>
    </sheetView>
  </sheetViews>
  <sheetFormatPr defaultRowHeight="16.5"/>
  <cols>
    <col min="1" max="1" width="18.625" bestFit="1" customWidth="1"/>
    <col min="2" max="2" width="15.25" customWidth="1"/>
    <col min="3" max="3" width="18.625" hidden="1" customWidth="1"/>
    <col min="4" max="4" width="18.625" customWidth="1"/>
    <col min="5" max="5" width="13" bestFit="1" customWidth="1"/>
    <col min="6" max="6" width="15.125" bestFit="1" customWidth="1"/>
    <col min="7" max="7" width="17.375" customWidth="1"/>
  </cols>
  <sheetData>
    <row r="1" spans="1:7" ht="31.5">
      <c r="A1" s="110" t="s">
        <v>4</v>
      </c>
      <c r="B1" s="110"/>
      <c r="C1" s="110"/>
      <c r="D1" s="110"/>
      <c r="E1" s="110"/>
      <c r="F1" s="110"/>
      <c r="G1" s="110"/>
    </row>
    <row r="2" spans="1:7">
      <c r="A2" s="114" t="s">
        <v>196</v>
      </c>
      <c r="B2" s="115"/>
      <c r="C2" s="115"/>
      <c r="D2" s="116"/>
      <c r="E2" s="26"/>
      <c r="F2" s="24" t="s">
        <v>138</v>
      </c>
      <c r="G2" s="24" t="s">
        <v>128</v>
      </c>
    </row>
    <row r="3" spans="1:7">
      <c r="A3" s="117"/>
      <c r="B3" s="118"/>
      <c r="C3" s="118"/>
      <c r="D3" s="119"/>
      <c r="E3" s="24" t="s">
        <v>61</v>
      </c>
      <c r="F3" s="24" t="s">
        <v>62</v>
      </c>
      <c r="G3" s="24" t="s">
        <v>63</v>
      </c>
    </row>
    <row r="4" spans="1:7">
      <c r="A4" s="120" t="s">
        <v>31</v>
      </c>
      <c r="B4" s="121"/>
      <c r="C4" s="121"/>
      <c r="D4" s="122"/>
      <c r="E4" s="18">
        <v>51117378</v>
      </c>
      <c r="F4" s="18">
        <v>25436665</v>
      </c>
      <c r="G4" s="18">
        <v>25680713</v>
      </c>
    </row>
    <row r="5" spans="1:7">
      <c r="A5" s="120" t="s">
        <v>73</v>
      </c>
      <c r="B5" s="121"/>
      <c r="C5" s="121"/>
      <c r="D5" s="122"/>
      <c r="E5" s="18">
        <v>9299548</v>
      </c>
      <c r="F5" s="18">
        <v>4481099</v>
      </c>
      <c r="G5" s="18">
        <v>4818449</v>
      </c>
    </row>
    <row r="6" spans="1:7">
      <c r="A6" s="120" t="s">
        <v>74</v>
      </c>
      <c r="B6" s="121"/>
      <c r="C6" s="121"/>
      <c r="D6" s="122"/>
      <c r="E6" s="18">
        <v>3241600</v>
      </c>
      <c r="F6" s="18">
        <v>1575600</v>
      </c>
      <c r="G6" s="18">
        <v>1666000</v>
      </c>
    </row>
    <row r="7" spans="1:7">
      <c r="A7" s="120" t="s">
        <v>75</v>
      </c>
      <c r="B7" s="121"/>
      <c r="C7" s="121"/>
      <c r="D7" s="122"/>
      <c r="E7" s="18">
        <v>2353032</v>
      </c>
      <c r="F7" s="18">
        <v>1152579</v>
      </c>
      <c r="G7" s="18">
        <v>1200453</v>
      </c>
    </row>
    <row r="8" spans="1:7">
      <c r="A8" s="120" t="s">
        <v>76</v>
      </c>
      <c r="B8" s="121"/>
      <c r="C8" s="121"/>
      <c r="D8" s="122"/>
      <c r="E8" s="18">
        <v>3051961</v>
      </c>
      <c r="F8" s="18">
        <v>1524286</v>
      </c>
      <c r="G8" s="18">
        <v>1527675</v>
      </c>
    </row>
    <row r="9" spans="1:7">
      <c r="A9" s="120" t="s">
        <v>77</v>
      </c>
      <c r="B9" s="121"/>
      <c r="C9" s="121"/>
      <c r="D9" s="122"/>
      <c r="E9" s="18">
        <v>1392013</v>
      </c>
      <c r="F9" s="18">
        <v>686799</v>
      </c>
      <c r="G9" s="18">
        <v>705214</v>
      </c>
    </row>
    <row r="10" spans="1:7">
      <c r="A10" s="120" t="s">
        <v>78</v>
      </c>
      <c r="B10" s="121"/>
      <c r="C10" s="121"/>
      <c r="D10" s="122"/>
      <c r="E10" s="18">
        <v>1440729</v>
      </c>
      <c r="F10" s="18">
        <v>717936</v>
      </c>
      <c r="G10" s="18">
        <v>722793</v>
      </c>
    </row>
    <row r="11" spans="1:7">
      <c r="A11" s="120" t="s">
        <v>79</v>
      </c>
      <c r="B11" s="121"/>
      <c r="C11" s="121"/>
      <c r="D11" s="122"/>
      <c r="E11" s="18">
        <v>1091948</v>
      </c>
      <c r="F11" s="18">
        <v>562926</v>
      </c>
      <c r="G11" s="18">
        <v>529022</v>
      </c>
    </row>
    <row r="12" spans="1:7">
      <c r="A12" s="120" t="s">
        <v>80</v>
      </c>
      <c r="B12" s="121"/>
      <c r="C12" s="121"/>
      <c r="D12" s="122"/>
      <c r="E12" s="18">
        <v>391965</v>
      </c>
      <c r="F12" s="18">
        <v>195107</v>
      </c>
      <c r="G12" s="18">
        <v>196858</v>
      </c>
    </row>
    <row r="13" spans="1:7">
      <c r="A13" s="120" t="s">
        <v>81</v>
      </c>
      <c r="B13" s="121"/>
      <c r="C13" s="121"/>
      <c r="D13" s="122"/>
      <c r="E13" s="18">
        <v>13730135</v>
      </c>
      <c r="F13" s="18">
        <v>6894990</v>
      </c>
      <c r="G13" s="18">
        <v>6835145</v>
      </c>
    </row>
    <row r="14" spans="1:7">
      <c r="A14" s="120" t="s">
        <v>96</v>
      </c>
      <c r="B14" s="121"/>
      <c r="C14" s="121"/>
      <c r="D14" s="122"/>
      <c r="E14" s="18">
        <v>1508500</v>
      </c>
      <c r="F14" s="18">
        <v>758575</v>
      </c>
      <c r="G14" s="18">
        <v>749925</v>
      </c>
    </row>
    <row r="15" spans="1:7">
      <c r="A15" s="120" t="s">
        <v>82</v>
      </c>
      <c r="B15" s="121"/>
      <c r="C15" s="121"/>
      <c r="D15" s="122"/>
      <c r="E15" s="18">
        <v>1596502</v>
      </c>
      <c r="F15" s="18">
        <v>813665</v>
      </c>
      <c r="G15" s="18">
        <v>782837</v>
      </c>
    </row>
    <row r="16" spans="1:7">
      <c r="A16" s="120" t="s">
        <v>83</v>
      </c>
      <c r="B16" s="121"/>
      <c r="C16" s="121"/>
      <c r="D16" s="122"/>
      <c r="E16" s="18">
        <v>2136753</v>
      </c>
      <c r="F16" s="18">
        <v>1097059</v>
      </c>
      <c r="G16" s="18">
        <v>1039694</v>
      </c>
    </row>
    <row r="17" spans="1:7">
      <c r="A17" s="120" t="s">
        <v>95</v>
      </c>
      <c r="B17" s="121"/>
      <c r="C17" s="121"/>
      <c r="D17" s="122"/>
      <c r="E17" s="18">
        <v>1724856</v>
      </c>
      <c r="F17" s="18">
        <v>859325</v>
      </c>
      <c r="G17" s="18">
        <v>865531</v>
      </c>
    </row>
    <row r="18" spans="1:7">
      <c r="A18" s="120" t="s">
        <v>30</v>
      </c>
      <c r="B18" s="121"/>
      <c r="C18" s="121"/>
      <c r="D18" s="122"/>
      <c r="E18" s="18">
        <v>1779135</v>
      </c>
      <c r="F18" s="18">
        <v>898640</v>
      </c>
      <c r="G18" s="18">
        <v>880495</v>
      </c>
    </row>
    <row r="19" spans="1:7">
      <c r="A19" s="120" t="s">
        <v>84</v>
      </c>
      <c r="B19" s="121"/>
      <c r="C19" s="121"/>
      <c r="D19" s="122"/>
      <c r="E19" s="18">
        <v>2506526</v>
      </c>
      <c r="F19" s="18">
        <v>1268493</v>
      </c>
      <c r="G19" s="18">
        <v>1238033</v>
      </c>
    </row>
    <row r="20" spans="1:7">
      <c r="A20" s="120" t="s">
        <v>85</v>
      </c>
      <c r="B20" s="121"/>
      <c r="C20" s="121"/>
      <c r="D20" s="122"/>
      <c r="E20" s="18">
        <v>3207383</v>
      </c>
      <c r="F20" s="18">
        <v>1617421</v>
      </c>
      <c r="G20" s="18">
        <v>1589962</v>
      </c>
    </row>
    <row r="21" spans="1:7">
      <c r="A21" s="120" t="s">
        <v>86</v>
      </c>
      <c r="B21" s="121"/>
      <c r="C21" s="121"/>
      <c r="D21" s="122"/>
      <c r="E21" s="18">
        <v>664792</v>
      </c>
      <c r="F21" s="18">
        <v>332165</v>
      </c>
      <c r="G21" s="18">
        <v>332627</v>
      </c>
    </row>
    <row r="22" spans="1:7">
      <c r="A22" s="111" t="s">
        <v>97</v>
      </c>
      <c r="B22" s="111"/>
      <c r="C22" s="21" t="s">
        <v>113</v>
      </c>
      <c r="D22" s="21" t="s">
        <v>113</v>
      </c>
      <c r="E22" s="18">
        <f>SUM(E28:E33)</f>
        <v>446944</v>
      </c>
      <c r="F22" s="18">
        <f t="shared" ref="F22:G22" si="0">SUM(F28:F33)</f>
        <v>226403</v>
      </c>
      <c r="G22" s="18">
        <f t="shared" si="0"/>
        <v>220541</v>
      </c>
    </row>
    <row r="23" spans="1:7">
      <c r="A23" s="111"/>
      <c r="B23" s="111"/>
      <c r="C23" s="21" t="s">
        <v>114</v>
      </c>
      <c r="D23" s="21" t="s">
        <v>114</v>
      </c>
      <c r="E23" s="18">
        <f>E34</f>
        <v>263284</v>
      </c>
      <c r="F23" s="18">
        <f t="shared" ref="F23:G23" si="1">F34</f>
        <v>133842</v>
      </c>
      <c r="G23" s="18">
        <f t="shared" si="1"/>
        <v>129442</v>
      </c>
    </row>
    <row r="24" spans="1:7">
      <c r="A24" s="111"/>
      <c r="B24" s="111"/>
      <c r="C24" s="21" t="s">
        <v>115</v>
      </c>
      <c r="D24" s="21" t="s">
        <v>115</v>
      </c>
      <c r="E24" s="18">
        <f>SUM(E35:E39)</f>
        <v>550867</v>
      </c>
      <c r="F24" s="18">
        <f t="shared" ref="F24:G24" si="2">SUM(F35:F39)</f>
        <v>278208</v>
      </c>
      <c r="G24" s="18">
        <f t="shared" si="2"/>
        <v>272659</v>
      </c>
    </row>
    <row r="25" spans="1:7">
      <c r="A25" s="111"/>
      <c r="B25" s="111"/>
      <c r="C25" s="21" t="s">
        <v>116</v>
      </c>
      <c r="D25" s="21" t="s">
        <v>116</v>
      </c>
      <c r="E25" s="18">
        <f>SUM(E40:E42)</f>
        <v>204578</v>
      </c>
      <c r="F25" s="18">
        <f t="shared" ref="F25:G25" si="3">SUM(F40:F42)</f>
        <v>102685</v>
      </c>
      <c r="G25" s="18">
        <f t="shared" si="3"/>
        <v>101893</v>
      </c>
    </row>
    <row r="26" spans="1:7">
      <c r="A26" s="111"/>
      <c r="B26" s="111"/>
      <c r="C26" s="21" t="s">
        <v>117</v>
      </c>
      <c r="D26" s="21" t="s">
        <v>117</v>
      </c>
      <c r="E26" s="18">
        <f>SUM(E43:E46)</f>
        <v>172801</v>
      </c>
      <c r="F26" s="18">
        <f t="shared" ref="F26:G26" si="4">SUM(F43:F46)</f>
        <v>86347</v>
      </c>
      <c r="G26" s="18">
        <f t="shared" si="4"/>
        <v>86454</v>
      </c>
    </row>
    <row r="27" spans="1:7">
      <c r="A27" s="111"/>
      <c r="B27" s="111"/>
      <c r="C27" s="21" t="s">
        <v>118</v>
      </c>
      <c r="D27" s="21" t="s">
        <v>118</v>
      </c>
      <c r="E27" s="18">
        <f>SUM(E47:E49)</f>
        <v>140661</v>
      </c>
      <c r="F27" s="18">
        <f t="shared" ref="F27:G27" si="5">SUM(F47:F49)</f>
        <v>71155</v>
      </c>
      <c r="G27" s="18">
        <f t="shared" si="5"/>
        <v>69506</v>
      </c>
    </row>
    <row r="28" spans="1:7">
      <c r="A28" s="112" t="s">
        <v>127</v>
      </c>
      <c r="B28" s="111" t="s">
        <v>113</v>
      </c>
      <c r="C28" s="20" t="s">
        <v>39</v>
      </c>
      <c r="D28" s="20" t="s">
        <v>39</v>
      </c>
      <c r="E28" s="18">
        <v>202003</v>
      </c>
      <c r="F28" s="18">
        <v>100455</v>
      </c>
      <c r="G28" s="18">
        <v>101548</v>
      </c>
    </row>
    <row r="29" spans="1:7">
      <c r="A29" s="113"/>
      <c r="B29" s="111"/>
      <c r="C29" s="20" t="s">
        <v>53</v>
      </c>
      <c r="D29" s="20" t="s">
        <v>53</v>
      </c>
      <c r="E29" s="18">
        <v>50069</v>
      </c>
      <c r="F29" s="18">
        <v>26351</v>
      </c>
      <c r="G29" s="18">
        <v>23718</v>
      </c>
    </row>
    <row r="30" spans="1:7">
      <c r="A30" s="113"/>
      <c r="B30" s="111"/>
      <c r="C30" s="20" t="s">
        <v>54</v>
      </c>
      <c r="D30" s="20" t="s">
        <v>54</v>
      </c>
      <c r="E30" s="18">
        <v>95592</v>
      </c>
      <c r="F30" s="18">
        <v>48127</v>
      </c>
      <c r="G30" s="18">
        <v>47465</v>
      </c>
    </row>
    <row r="31" spans="1:7">
      <c r="A31" s="113"/>
      <c r="B31" s="111"/>
      <c r="C31" s="20" t="s">
        <v>55</v>
      </c>
      <c r="D31" s="20" t="s">
        <v>55</v>
      </c>
      <c r="E31" s="18">
        <v>29458</v>
      </c>
      <c r="F31" s="18">
        <v>15028</v>
      </c>
      <c r="G31" s="18">
        <v>14430</v>
      </c>
    </row>
    <row r="32" spans="1:7">
      <c r="A32" s="113"/>
      <c r="B32" s="111"/>
      <c r="C32" s="20" t="s">
        <v>59</v>
      </c>
      <c r="D32" s="20" t="s">
        <v>59</v>
      </c>
      <c r="E32" s="18">
        <v>27964</v>
      </c>
      <c r="F32" s="18">
        <v>14012</v>
      </c>
      <c r="G32" s="18">
        <v>13952</v>
      </c>
    </row>
    <row r="33" spans="1:7">
      <c r="A33" s="113"/>
      <c r="B33" s="111"/>
      <c r="C33" s="20" t="s">
        <v>60</v>
      </c>
      <c r="D33" s="20" t="s">
        <v>60</v>
      </c>
      <c r="E33" s="18">
        <v>41858</v>
      </c>
      <c r="F33" s="18">
        <v>22430</v>
      </c>
      <c r="G33" s="18">
        <v>19428</v>
      </c>
    </row>
    <row r="34" spans="1:7">
      <c r="A34" s="113"/>
      <c r="B34" s="23" t="s">
        <v>114</v>
      </c>
      <c r="C34" s="20" t="s">
        <v>40</v>
      </c>
      <c r="D34" s="20" t="s">
        <v>40</v>
      </c>
      <c r="E34" s="18">
        <v>263284</v>
      </c>
      <c r="F34" s="18">
        <v>133842</v>
      </c>
      <c r="G34" s="18">
        <v>129442</v>
      </c>
    </row>
    <row r="35" spans="1:7">
      <c r="A35" s="113"/>
      <c r="B35" s="111" t="s">
        <v>115</v>
      </c>
      <c r="C35" s="20" t="s">
        <v>41</v>
      </c>
      <c r="D35" s="20" t="s">
        <v>41</v>
      </c>
      <c r="E35" s="18">
        <v>275492</v>
      </c>
      <c r="F35" s="18">
        <v>137558</v>
      </c>
      <c r="G35" s="18">
        <v>137934</v>
      </c>
    </row>
    <row r="36" spans="1:7">
      <c r="A36" s="113"/>
      <c r="B36" s="111"/>
      <c r="C36" s="20" t="s">
        <v>43</v>
      </c>
      <c r="D36" s="20" t="s">
        <v>43</v>
      </c>
      <c r="E36" s="18">
        <v>155259</v>
      </c>
      <c r="F36" s="18">
        <v>81469</v>
      </c>
      <c r="G36" s="18">
        <v>73790</v>
      </c>
    </row>
    <row r="37" spans="1:7">
      <c r="A37" s="113"/>
      <c r="B37" s="111"/>
      <c r="C37" s="20" t="s">
        <v>46</v>
      </c>
      <c r="D37" s="20" t="s">
        <v>46</v>
      </c>
      <c r="E37" s="18">
        <v>23803</v>
      </c>
      <c r="F37" s="18">
        <v>11639</v>
      </c>
      <c r="G37" s="18">
        <v>12164</v>
      </c>
    </row>
    <row r="38" spans="1:7">
      <c r="A38" s="113"/>
      <c r="B38" s="111"/>
      <c r="C38" s="20" t="s">
        <v>47</v>
      </c>
      <c r="D38" s="20" t="s">
        <v>47</v>
      </c>
      <c r="E38" s="18">
        <v>59455</v>
      </c>
      <c r="F38" s="18">
        <v>29431</v>
      </c>
      <c r="G38" s="18">
        <v>30024</v>
      </c>
    </row>
    <row r="39" spans="1:7">
      <c r="A39" s="113"/>
      <c r="B39" s="111"/>
      <c r="C39" s="20" t="s">
        <v>48</v>
      </c>
      <c r="D39" s="20" t="s">
        <v>48</v>
      </c>
      <c r="E39" s="18">
        <v>36858</v>
      </c>
      <c r="F39" s="18">
        <v>18111</v>
      </c>
      <c r="G39" s="18">
        <v>18747</v>
      </c>
    </row>
    <row r="40" spans="1:7">
      <c r="A40" s="113"/>
      <c r="B40" s="111" t="s">
        <v>116</v>
      </c>
      <c r="C40" s="20" t="s">
        <v>42</v>
      </c>
      <c r="D40" s="20" t="s">
        <v>42</v>
      </c>
      <c r="E40" s="18">
        <v>117076</v>
      </c>
      <c r="F40" s="18">
        <v>59263</v>
      </c>
      <c r="G40" s="18">
        <v>57813</v>
      </c>
    </row>
    <row r="41" spans="1:7">
      <c r="A41" s="113"/>
      <c r="B41" s="111"/>
      <c r="C41" s="20" t="s">
        <v>45</v>
      </c>
      <c r="D41" s="20" t="s">
        <v>45</v>
      </c>
      <c r="E41" s="18">
        <v>27287</v>
      </c>
      <c r="F41" s="18">
        <v>13565</v>
      </c>
      <c r="G41" s="18">
        <v>13722</v>
      </c>
    </row>
    <row r="42" spans="1:7">
      <c r="A42" s="113"/>
      <c r="B42" s="111"/>
      <c r="C42" s="20" t="s">
        <v>49</v>
      </c>
      <c r="D42" s="20" t="s">
        <v>49</v>
      </c>
      <c r="E42" s="18">
        <v>60215</v>
      </c>
      <c r="F42" s="18">
        <v>29857</v>
      </c>
      <c r="G42" s="18">
        <v>30358</v>
      </c>
    </row>
    <row r="43" spans="1:7">
      <c r="A43" s="113"/>
      <c r="B43" s="111" t="s">
        <v>117</v>
      </c>
      <c r="C43" s="20" t="s">
        <v>50</v>
      </c>
      <c r="D43" s="20" t="s">
        <v>50</v>
      </c>
      <c r="E43" s="18">
        <v>34201</v>
      </c>
      <c r="F43" s="18">
        <v>16849</v>
      </c>
      <c r="G43" s="18">
        <v>17352</v>
      </c>
    </row>
    <row r="44" spans="1:7">
      <c r="A44" s="113"/>
      <c r="B44" s="111"/>
      <c r="C44" s="20" t="s">
        <v>51</v>
      </c>
      <c r="D44" s="20" t="s">
        <v>51</v>
      </c>
      <c r="E44" s="18">
        <v>31799</v>
      </c>
      <c r="F44" s="18">
        <v>15601</v>
      </c>
      <c r="G44" s="18">
        <v>16198</v>
      </c>
    </row>
    <row r="45" spans="1:7">
      <c r="A45" s="113"/>
      <c r="B45" s="111"/>
      <c r="C45" s="20" t="s">
        <v>52</v>
      </c>
      <c r="D45" s="20" t="s">
        <v>52</v>
      </c>
      <c r="E45" s="18">
        <v>62188</v>
      </c>
      <c r="F45" s="18">
        <v>31269</v>
      </c>
      <c r="G45" s="18">
        <v>30919</v>
      </c>
    </row>
    <row r="46" spans="1:7">
      <c r="A46" s="113"/>
      <c r="B46" s="111"/>
      <c r="C46" s="20" t="s">
        <v>58</v>
      </c>
      <c r="D46" s="20" t="s">
        <v>58</v>
      </c>
      <c r="E46" s="18">
        <v>44613</v>
      </c>
      <c r="F46" s="18">
        <v>22628</v>
      </c>
      <c r="G46" s="18">
        <v>21985</v>
      </c>
    </row>
    <row r="47" spans="1:7">
      <c r="A47" s="113"/>
      <c r="B47" s="111" t="s">
        <v>118</v>
      </c>
      <c r="C47" s="20" t="s">
        <v>44</v>
      </c>
      <c r="D47" s="20" t="s">
        <v>44</v>
      </c>
      <c r="E47" s="18">
        <v>44177</v>
      </c>
      <c r="F47" s="18">
        <v>22300</v>
      </c>
      <c r="G47" s="18">
        <v>21877</v>
      </c>
    </row>
    <row r="48" spans="1:7">
      <c r="A48" s="113"/>
      <c r="B48" s="111"/>
      <c r="C48" s="20" t="s">
        <v>56</v>
      </c>
      <c r="D48" s="20" t="s">
        <v>56</v>
      </c>
      <c r="E48" s="18">
        <v>53526</v>
      </c>
      <c r="F48" s="18">
        <v>26817</v>
      </c>
      <c r="G48" s="18">
        <v>26709</v>
      </c>
    </row>
    <row r="49" spans="1:7">
      <c r="A49" s="113"/>
      <c r="B49" s="111"/>
      <c r="C49" s="20" t="s">
        <v>57</v>
      </c>
      <c r="D49" s="20" t="s">
        <v>57</v>
      </c>
      <c r="E49" s="18">
        <v>42958</v>
      </c>
      <c r="F49" s="18">
        <v>22038</v>
      </c>
      <c r="G49" s="18">
        <v>20920</v>
      </c>
    </row>
  </sheetData>
  <mergeCells count="27">
    <mergeCell ref="A4:D4"/>
    <mergeCell ref="A9:D9"/>
    <mergeCell ref="A8:D8"/>
    <mergeCell ref="A7:D7"/>
    <mergeCell ref="A6:D6"/>
    <mergeCell ref="A5:D5"/>
    <mergeCell ref="A14:D14"/>
    <mergeCell ref="A13:D13"/>
    <mergeCell ref="A12:D12"/>
    <mergeCell ref="A11:D11"/>
    <mergeCell ref="A10:D10"/>
    <mergeCell ref="A1:G1"/>
    <mergeCell ref="A22:B27"/>
    <mergeCell ref="A28:A49"/>
    <mergeCell ref="B28:B33"/>
    <mergeCell ref="B35:B39"/>
    <mergeCell ref="B40:B42"/>
    <mergeCell ref="B43:B46"/>
    <mergeCell ref="B47:B49"/>
    <mergeCell ref="A2:D3"/>
    <mergeCell ref="A21:D21"/>
    <mergeCell ref="A20:D20"/>
    <mergeCell ref="A19:D19"/>
    <mergeCell ref="A18:D18"/>
    <mergeCell ref="A17:D17"/>
    <mergeCell ref="A16:D16"/>
    <mergeCell ref="A15:D15"/>
  </mergeCells>
  <phoneticPr fontId="3" type="noConversion"/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3170BC-0C90-4CBE-A6C3-71062572761A}">
  <dimension ref="A1:J50"/>
  <sheetViews>
    <sheetView zoomScale="85" zoomScaleNormal="85" workbookViewId="0">
      <selection activeCell="R32" sqref="R32"/>
    </sheetView>
  </sheetViews>
  <sheetFormatPr defaultRowHeight="16.5"/>
  <cols>
    <col min="1" max="1" width="18.625" bestFit="1" customWidth="1"/>
    <col min="2" max="2" width="15.25" customWidth="1"/>
    <col min="3" max="3" width="18.625" customWidth="1"/>
    <col min="4" max="4" width="8.375" bestFit="1" customWidth="1"/>
    <col min="5" max="5" width="13" bestFit="1" customWidth="1"/>
    <col min="6" max="6" width="9" bestFit="1" customWidth="1"/>
  </cols>
  <sheetData>
    <row r="1" spans="1:10" ht="31.5">
      <c r="A1" s="130" t="s">
        <v>342</v>
      </c>
      <c r="B1" s="131"/>
      <c r="C1" s="131"/>
      <c r="D1" s="131"/>
      <c r="E1" s="131"/>
      <c r="F1" s="132"/>
      <c r="G1" s="124" t="s">
        <v>254</v>
      </c>
      <c r="H1" s="126"/>
      <c r="I1" s="124" t="s">
        <v>128</v>
      </c>
      <c r="J1" s="126"/>
    </row>
    <row r="2" spans="1:10">
      <c r="A2" s="139" t="s">
        <v>196</v>
      </c>
      <c r="B2" s="139"/>
      <c r="C2" s="139"/>
      <c r="D2" s="74" t="s">
        <v>239</v>
      </c>
      <c r="E2" s="74" t="s">
        <v>240</v>
      </c>
      <c r="F2" s="74" t="s">
        <v>241</v>
      </c>
      <c r="G2" s="74" t="s">
        <v>242</v>
      </c>
      <c r="H2" s="74" t="s">
        <v>243</v>
      </c>
      <c r="I2" s="74" t="s">
        <v>244</v>
      </c>
      <c r="J2" s="74" t="s">
        <v>245</v>
      </c>
    </row>
    <row r="3" spans="1:10">
      <c r="A3" s="123" t="s">
        <v>31</v>
      </c>
      <c r="B3" s="123"/>
      <c r="C3" s="123"/>
      <c r="D3" s="77">
        <f>SUM(D4:D20)</f>
        <v>104776</v>
      </c>
      <c r="E3" s="77">
        <f t="shared" ref="E3:J3" si="0">SUM(E4:E20)</f>
        <v>47</v>
      </c>
      <c r="F3" s="77">
        <f t="shared" si="0"/>
        <v>337</v>
      </c>
      <c r="G3" s="77">
        <f t="shared" si="0"/>
        <v>1428</v>
      </c>
      <c r="H3" s="77">
        <f t="shared" si="0"/>
        <v>1306</v>
      </c>
      <c r="I3" s="77">
        <f t="shared" si="0"/>
        <v>262</v>
      </c>
      <c r="J3" s="77">
        <f t="shared" si="0"/>
        <v>245</v>
      </c>
    </row>
    <row r="4" spans="1:10">
      <c r="A4" s="123" t="s">
        <v>73</v>
      </c>
      <c r="B4" s="123"/>
      <c r="C4" s="123"/>
      <c r="D4" s="78">
        <v>25405</v>
      </c>
      <c r="E4" s="78">
        <v>14</v>
      </c>
      <c r="F4" s="78">
        <v>45</v>
      </c>
      <c r="G4" s="78">
        <v>235</v>
      </c>
      <c r="H4" s="78">
        <v>103</v>
      </c>
      <c r="I4" s="78">
        <v>13</v>
      </c>
      <c r="J4" s="78">
        <v>58</v>
      </c>
    </row>
    <row r="5" spans="1:10">
      <c r="A5" s="123" t="s">
        <v>74</v>
      </c>
      <c r="B5" s="123"/>
      <c r="C5" s="123"/>
      <c r="D5" s="78">
        <v>7331</v>
      </c>
      <c r="E5" s="78">
        <v>4</v>
      </c>
      <c r="F5" s="78">
        <v>26</v>
      </c>
      <c r="G5" s="78">
        <v>143</v>
      </c>
      <c r="H5" s="78">
        <v>152</v>
      </c>
      <c r="I5" s="78">
        <v>22</v>
      </c>
      <c r="J5" s="78">
        <v>25</v>
      </c>
    </row>
    <row r="6" spans="1:10">
      <c r="A6" s="123" t="s">
        <v>75</v>
      </c>
      <c r="B6" s="123"/>
      <c r="C6" s="123"/>
      <c r="D6" s="78">
        <v>5624</v>
      </c>
      <c r="E6" s="78">
        <v>5</v>
      </c>
      <c r="F6" s="78">
        <v>14</v>
      </c>
      <c r="G6" s="78">
        <v>90</v>
      </c>
      <c r="H6" s="78">
        <v>68</v>
      </c>
      <c r="I6" s="78">
        <v>16</v>
      </c>
      <c r="J6" s="78">
        <v>12</v>
      </c>
    </row>
    <row r="7" spans="1:10">
      <c r="A7" s="123" t="s">
        <v>76</v>
      </c>
      <c r="B7" s="123"/>
      <c r="C7" s="123"/>
      <c r="D7" s="78">
        <v>5193</v>
      </c>
      <c r="E7" s="78">
        <v>3</v>
      </c>
      <c r="F7" s="78">
        <v>18</v>
      </c>
      <c r="G7" s="78">
        <v>60</v>
      </c>
      <c r="H7" s="78">
        <v>56</v>
      </c>
      <c r="I7" s="78">
        <v>17</v>
      </c>
      <c r="J7" s="78">
        <v>12</v>
      </c>
    </row>
    <row r="8" spans="1:10">
      <c r="A8" s="123" t="s">
        <v>77</v>
      </c>
      <c r="B8" s="123"/>
      <c r="C8" s="123"/>
      <c r="D8" s="78">
        <v>3062</v>
      </c>
      <c r="E8" s="78">
        <v>2</v>
      </c>
      <c r="F8" s="78">
        <v>23</v>
      </c>
      <c r="G8" s="78">
        <v>81</v>
      </c>
      <c r="H8" s="78">
        <v>60</v>
      </c>
      <c r="I8" s="78">
        <v>9</v>
      </c>
      <c r="J8" s="78">
        <v>12</v>
      </c>
    </row>
    <row r="9" spans="1:10">
      <c r="A9" s="123" t="s">
        <v>78</v>
      </c>
      <c r="B9" s="123"/>
      <c r="C9" s="123"/>
      <c r="D9" s="78">
        <v>3167</v>
      </c>
      <c r="E9" s="78">
        <v>2</v>
      </c>
      <c r="F9" s="78">
        <v>8</v>
      </c>
      <c r="G9" s="78">
        <v>48</v>
      </c>
      <c r="H9" s="78">
        <v>43</v>
      </c>
      <c r="I9" s="78">
        <v>7</v>
      </c>
      <c r="J9" s="78">
        <v>7</v>
      </c>
    </row>
    <row r="10" spans="1:10">
      <c r="A10" s="123" t="s">
        <v>79</v>
      </c>
      <c r="B10" s="123"/>
      <c r="C10" s="123"/>
      <c r="D10" s="78">
        <v>1879</v>
      </c>
      <c r="E10" s="78">
        <v>1</v>
      </c>
      <c r="F10" s="78">
        <v>8</v>
      </c>
      <c r="G10" s="78">
        <v>33</v>
      </c>
      <c r="H10" s="78">
        <v>37</v>
      </c>
      <c r="I10" s="78">
        <v>6</v>
      </c>
      <c r="J10" s="78">
        <v>4</v>
      </c>
    </row>
    <row r="11" spans="1:10">
      <c r="A11" s="123" t="s">
        <v>80</v>
      </c>
      <c r="B11" s="123"/>
      <c r="C11" s="123"/>
      <c r="D11" s="78">
        <v>628</v>
      </c>
      <c r="E11" s="79">
        <v>0</v>
      </c>
      <c r="F11" s="78">
        <v>2</v>
      </c>
      <c r="G11" s="78">
        <v>3</v>
      </c>
      <c r="H11" s="78">
        <v>3</v>
      </c>
      <c r="I11" s="78">
        <v>1</v>
      </c>
      <c r="J11" s="78">
        <v>1</v>
      </c>
    </row>
    <row r="12" spans="1:10">
      <c r="A12" s="123" t="s">
        <v>81</v>
      </c>
      <c r="B12" s="123"/>
      <c r="C12" s="123"/>
      <c r="D12" s="78">
        <v>23997</v>
      </c>
      <c r="E12" s="78">
        <v>6</v>
      </c>
      <c r="F12" s="78">
        <v>68</v>
      </c>
      <c r="G12" s="78">
        <v>300</v>
      </c>
      <c r="H12" s="78">
        <v>275</v>
      </c>
      <c r="I12" s="78">
        <v>51</v>
      </c>
      <c r="J12" s="78">
        <v>49</v>
      </c>
    </row>
    <row r="13" spans="1:10">
      <c r="A13" s="123" t="s">
        <v>96</v>
      </c>
      <c r="B13" s="123"/>
      <c r="C13" s="123"/>
      <c r="D13" s="78">
        <v>2937</v>
      </c>
      <c r="E13" s="78">
        <v>1</v>
      </c>
      <c r="F13" s="78">
        <v>13</v>
      </c>
      <c r="G13" s="78">
        <v>39</v>
      </c>
      <c r="H13" s="78">
        <v>35</v>
      </c>
      <c r="I13" s="78">
        <v>12</v>
      </c>
      <c r="J13" s="78">
        <v>4</v>
      </c>
    </row>
    <row r="14" spans="1:10">
      <c r="A14" s="123" t="s">
        <v>82</v>
      </c>
      <c r="B14" s="123"/>
      <c r="C14" s="123"/>
      <c r="D14" s="78">
        <v>3876</v>
      </c>
      <c r="E14" s="78">
        <v>1</v>
      </c>
      <c r="F14" s="78">
        <v>12</v>
      </c>
      <c r="G14" s="78">
        <v>48</v>
      </c>
      <c r="H14" s="78">
        <v>63</v>
      </c>
      <c r="I14" s="78">
        <v>17</v>
      </c>
      <c r="J14" s="78">
        <v>13</v>
      </c>
    </row>
    <row r="15" spans="1:10">
      <c r="A15" s="123" t="s">
        <v>83</v>
      </c>
      <c r="B15" s="123"/>
      <c r="C15" s="123"/>
      <c r="D15" s="78">
        <v>3477</v>
      </c>
      <c r="E15" s="78">
        <v>1</v>
      </c>
      <c r="F15" s="78">
        <v>26</v>
      </c>
      <c r="G15" s="78">
        <v>72</v>
      </c>
      <c r="H15" s="78">
        <v>79</v>
      </c>
      <c r="I15" s="78">
        <v>11</v>
      </c>
      <c r="J15" s="78">
        <v>7</v>
      </c>
    </row>
    <row r="16" spans="1:10">
      <c r="A16" s="123" t="s">
        <v>95</v>
      </c>
      <c r="B16" s="123"/>
      <c r="C16" s="123"/>
      <c r="D16" s="78">
        <v>4550</v>
      </c>
      <c r="E16" s="79">
        <v>0</v>
      </c>
      <c r="F16" s="78">
        <v>21</v>
      </c>
      <c r="G16" s="78">
        <v>49</v>
      </c>
      <c r="H16" s="78">
        <v>103</v>
      </c>
      <c r="I16" s="78">
        <v>27</v>
      </c>
      <c r="J16" s="78">
        <v>11</v>
      </c>
    </row>
    <row r="17" spans="1:10">
      <c r="A17" s="123" t="s">
        <v>30</v>
      </c>
      <c r="B17" s="123"/>
      <c r="C17" s="123"/>
      <c r="D17" s="78">
        <v>5663</v>
      </c>
      <c r="E17" s="78">
        <v>3</v>
      </c>
      <c r="F17" s="78">
        <v>21</v>
      </c>
      <c r="G17" s="78">
        <v>131</v>
      </c>
      <c r="H17" s="78">
        <v>114</v>
      </c>
      <c r="I17" s="78">
        <v>31</v>
      </c>
      <c r="J17" s="78">
        <v>22</v>
      </c>
    </row>
    <row r="18" spans="1:10">
      <c r="A18" s="123" t="s">
        <v>84</v>
      </c>
      <c r="B18" s="123"/>
      <c r="C18" s="123"/>
      <c r="D18" s="78">
        <v>1374</v>
      </c>
      <c r="E18" s="79">
        <v>0</v>
      </c>
      <c r="F18" s="78">
        <v>6</v>
      </c>
      <c r="G18" s="78">
        <v>8</v>
      </c>
      <c r="H18" s="78">
        <v>10</v>
      </c>
      <c r="I18" s="78">
        <v>2</v>
      </c>
      <c r="J18" s="78">
        <v>1</v>
      </c>
    </row>
    <row r="19" spans="1:10">
      <c r="A19" s="123" t="s">
        <v>85</v>
      </c>
      <c r="B19" s="123"/>
      <c r="C19" s="123"/>
      <c r="D19" s="78">
        <v>2688</v>
      </c>
      <c r="E19" s="78">
        <v>2</v>
      </c>
      <c r="F19" s="78">
        <v>14</v>
      </c>
      <c r="G19" s="78">
        <v>34</v>
      </c>
      <c r="H19" s="78">
        <v>32</v>
      </c>
      <c r="I19" s="78">
        <v>9</v>
      </c>
      <c r="J19" s="78">
        <v>4</v>
      </c>
    </row>
    <row r="20" spans="1:10">
      <c r="A20" s="123" t="s">
        <v>86</v>
      </c>
      <c r="B20" s="123"/>
      <c r="C20" s="123"/>
      <c r="D20" s="78">
        <v>3925</v>
      </c>
      <c r="E20" s="78">
        <v>2</v>
      </c>
      <c r="F20" s="78">
        <v>12</v>
      </c>
      <c r="G20" s="78">
        <v>54</v>
      </c>
      <c r="H20" s="78">
        <v>73</v>
      </c>
      <c r="I20" s="78">
        <v>11</v>
      </c>
      <c r="J20" s="78">
        <v>3</v>
      </c>
    </row>
    <row r="21" spans="1:10">
      <c r="A21" s="111" t="s">
        <v>97</v>
      </c>
      <c r="B21" s="111"/>
      <c r="C21" s="43" t="s">
        <v>113</v>
      </c>
      <c r="D21" s="80">
        <f t="shared" ref="D21:J21" si="1">SUM(D27:D32)</f>
        <v>873</v>
      </c>
      <c r="E21" s="80">
        <f t="shared" si="1"/>
        <v>0</v>
      </c>
      <c r="F21" s="80">
        <f t="shared" si="1"/>
        <v>6</v>
      </c>
      <c r="G21" s="80">
        <f t="shared" si="1"/>
        <v>25</v>
      </c>
      <c r="H21" s="80">
        <f t="shared" si="1"/>
        <v>20</v>
      </c>
      <c r="I21" s="80">
        <f t="shared" si="1"/>
        <v>0</v>
      </c>
      <c r="J21" s="80">
        <f t="shared" si="1"/>
        <v>5</v>
      </c>
    </row>
    <row r="22" spans="1:10">
      <c r="A22" s="111"/>
      <c r="B22" s="111"/>
      <c r="C22" s="43" t="s">
        <v>114</v>
      </c>
      <c r="D22" s="80">
        <f t="shared" ref="D22:J22" si="2">D33</f>
        <v>497</v>
      </c>
      <c r="E22" s="80">
        <f t="shared" si="2"/>
        <v>0</v>
      </c>
      <c r="F22" s="80">
        <f t="shared" si="2"/>
        <v>3</v>
      </c>
      <c r="G22" s="80">
        <f t="shared" si="2"/>
        <v>8</v>
      </c>
      <c r="H22" s="80">
        <f t="shared" si="2"/>
        <v>10</v>
      </c>
      <c r="I22" s="80">
        <f t="shared" si="2"/>
        <v>0</v>
      </c>
      <c r="J22" s="80">
        <f t="shared" si="2"/>
        <v>2</v>
      </c>
    </row>
    <row r="23" spans="1:10">
      <c r="A23" s="111"/>
      <c r="B23" s="111"/>
      <c r="C23" s="43" t="s">
        <v>115</v>
      </c>
      <c r="D23" s="80">
        <f t="shared" ref="D23:J23" si="3">SUM(D34:D38)</f>
        <v>996</v>
      </c>
      <c r="E23" s="80">
        <f t="shared" si="3"/>
        <v>0</v>
      </c>
      <c r="F23" s="80">
        <f t="shared" si="3"/>
        <v>9</v>
      </c>
      <c r="G23" s="80">
        <f t="shared" si="3"/>
        <v>26</v>
      </c>
      <c r="H23" s="80">
        <f t="shared" si="3"/>
        <v>18</v>
      </c>
      <c r="I23" s="80">
        <f t="shared" si="3"/>
        <v>2</v>
      </c>
      <c r="J23" s="80">
        <f t="shared" si="3"/>
        <v>0</v>
      </c>
    </row>
    <row r="24" spans="1:10">
      <c r="A24" s="111"/>
      <c r="B24" s="111"/>
      <c r="C24" s="43" t="s">
        <v>116</v>
      </c>
      <c r="D24" s="80">
        <f t="shared" ref="D24:J24" si="4">SUM(D39:D41)</f>
        <v>435</v>
      </c>
      <c r="E24" s="80">
        <f t="shared" si="4"/>
        <v>1</v>
      </c>
      <c r="F24" s="80">
        <f t="shared" si="4"/>
        <v>2</v>
      </c>
      <c r="G24" s="80">
        <f t="shared" si="4"/>
        <v>6</v>
      </c>
      <c r="H24" s="80">
        <f t="shared" si="4"/>
        <v>21</v>
      </c>
      <c r="I24" s="80">
        <f t="shared" si="4"/>
        <v>5</v>
      </c>
      <c r="J24" s="80">
        <f t="shared" si="4"/>
        <v>0</v>
      </c>
    </row>
    <row r="25" spans="1:10">
      <c r="A25" s="111"/>
      <c r="B25" s="111"/>
      <c r="C25" s="43" t="s">
        <v>117</v>
      </c>
      <c r="D25" s="80">
        <f t="shared" ref="D25:J25" si="5">SUM(D42:D45)</f>
        <v>376</v>
      </c>
      <c r="E25" s="80">
        <f t="shared" si="5"/>
        <v>0</v>
      </c>
      <c r="F25" s="80">
        <f t="shared" si="5"/>
        <v>4</v>
      </c>
      <c r="G25" s="80">
        <f t="shared" si="5"/>
        <v>4</v>
      </c>
      <c r="H25" s="80">
        <f t="shared" si="5"/>
        <v>3</v>
      </c>
      <c r="I25" s="80">
        <f t="shared" si="5"/>
        <v>1</v>
      </c>
      <c r="J25" s="80">
        <f t="shared" si="5"/>
        <v>0</v>
      </c>
    </row>
    <row r="26" spans="1:10">
      <c r="A26" s="111"/>
      <c r="B26" s="111"/>
      <c r="C26" s="43" t="s">
        <v>118</v>
      </c>
      <c r="D26" s="80">
        <f t="shared" ref="D26:J26" si="6">SUM(D46:D48)</f>
        <v>300</v>
      </c>
      <c r="E26" s="80">
        <f t="shared" si="6"/>
        <v>0</v>
      </c>
      <c r="F26" s="80">
        <f t="shared" si="6"/>
        <v>2</v>
      </c>
      <c r="G26" s="80">
        <f t="shared" si="6"/>
        <v>3</v>
      </c>
      <c r="H26" s="80">
        <f t="shared" si="6"/>
        <v>7</v>
      </c>
      <c r="I26" s="80">
        <f t="shared" si="6"/>
        <v>3</v>
      </c>
      <c r="J26" s="80">
        <f t="shared" si="6"/>
        <v>0</v>
      </c>
    </row>
    <row r="27" spans="1:10">
      <c r="A27" s="112" t="s">
        <v>127</v>
      </c>
      <c r="B27" s="111" t="s">
        <v>113</v>
      </c>
      <c r="C27" s="20" t="s">
        <v>39</v>
      </c>
      <c r="D27" s="78">
        <v>409</v>
      </c>
      <c r="E27" s="79">
        <v>0</v>
      </c>
      <c r="F27" s="78">
        <v>5</v>
      </c>
      <c r="G27" s="78">
        <v>16</v>
      </c>
      <c r="H27" s="78">
        <v>11</v>
      </c>
      <c r="I27" s="79">
        <v>0</v>
      </c>
      <c r="J27" s="78">
        <v>2</v>
      </c>
    </row>
    <row r="28" spans="1:10">
      <c r="A28" s="113"/>
      <c r="B28" s="111"/>
      <c r="C28" s="20" t="s">
        <v>53</v>
      </c>
      <c r="D28" s="78">
        <v>102</v>
      </c>
      <c r="E28" s="79">
        <v>0</v>
      </c>
      <c r="F28" s="79">
        <v>0</v>
      </c>
      <c r="G28" s="78">
        <v>2</v>
      </c>
      <c r="H28" s="78">
        <v>1</v>
      </c>
      <c r="I28" s="79">
        <v>0</v>
      </c>
      <c r="J28" s="79">
        <v>0</v>
      </c>
    </row>
    <row r="29" spans="1:10">
      <c r="A29" s="113"/>
      <c r="B29" s="111"/>
      <c r="C29" s="20" t="s">
        <v>54</v>
      </c>
      <c r="D29" s="78">
        <v>152</v>
      </c>
      <c r="E29" s="79">
        <v>0</v>
      </c>
      <c r="F29" s="78">
        <v>1</v>
      </c>
      <c r="G29" s="78">
        <v>1</v>
      </c>
      <c r="H29" s="78">
        <v>4</v>
      </c>
      <c r="I29" s="79">
        <v>0</v>
      </c>
      <c r="J29" s="78">
        <v>2</v>
      </c>
    </row>
    <row r="30" spans="1:10">
      <c r="A30" s="113"/>
      <c r="B30" s="111"/>
      <c r="C30" s="20" t="s">
        <v>55</v>
      </c>
      <c r="D30" s="78">
        <v>70</v>
      </c>
      <c r="E30" s="79">
        <v>0</v>
      </c>
      <c r="F30" s="79">
        <v>0</v>
      </c>
      <c r="G30" s="78">
        <v>2</v>
      </c>
      <c r="H30" s="78">
        <v>1</v>
      </c>
      <c r="I30" s="79">
        <v>0</v>
      </c>
      <c r="J30" s="78">
        <v>1</v>
      </c>
    </row>
    <row r="31" spans="1:10">
      <c r="A31" s="113"/>
      <c r="B31" s="111"/>
      <c r="C31" s="20" t="s">
        <v>59</v>
      </c>
      <c r="D31" s="78">
        <v>65</v>
      </c>
      <c r="E31" s="79">
        <v>0</v>
      </c>
      <c r="F31" s="79">
        <v>0</v>
      </c>
      <c r="G31" s="78">
        <v>2</v>
      </c>
      <c r="H31" s="78">
        <v>1</v>
      </c>
      <c r="I31" s="79">
        <v>0</v>
      </c>
      <c r="J31" s="79">
        <v>0</v>
      </c>
    </row>
    <row r="32" spans="1:10">
      <c r="A32" s="113"/>
      <c r="B32" s="111"/>
      <c r="C32" s="20" t="s">
        <v>60</v>
      </c>
      <c r="D32" s="78">
        <v>75</v>
      </c>
      <c r="E32" s="79">
        <v>0</v>
      </c>
      <c r="F32" s="79">
        <v>0</v>
      </c>
      <c r="G32" s="78">
        <v>2</v>
      </c>
      <c r="H32" s="78">
        <v>2</v>
      </c>
      <c r="I32" s="79">
        <v>0</v>
      </c>
      <c r="J32" s="79">
        <v>0</v>
      </c>
    </row>
    <row r="33" spans="1:10">
      <c r="A33" s="113"/>
      <c r="B33" s="42" t="s">
        <v>114</v>
      </c>
      <c r="C33" s="20" t="s">
        <v>40</v>
      </c>
      <c r="D33" s="78">
        <v>497</v>
      </c>
      <c r="E33" s="79">
        <v>0</v>
      </c>
      <c r="F33" s="78">
        <v>3</v>
      </c>
      <c r="G33" s="78">
        <v>8</v>
      </c>
      <c r="H33" s="78">
        <v>10</v>
      </c>
      <c r="I33" s="79">
        <v>0</v>
      </c>
      <c r="J33" s="78">
        <v>2</v>
      </c>
    </row>
    <row r="34" spans="1:10">
      <c r="A34" s="113"/>
      <c r="B34" s="111" t="s">
        <v>115</v>
      </c>
      <c r="C34" s="20" t="s">
        <v>41</v>
      </c>
      <c r="D34" s="78">
        <v>498</v>
      </c>
      <c r="E34" s="79">
        <v>0</v>
      </c>
      <c r="F34" s="78">
        <v>6</v>
      </c>
      <c r="G34" s="78">
        <v>17</v>
      </c>
      <c r="H34" s="78">
        <v>7</v>
      </c>
      <c r="I34" s="78">
        <v>1</v>
      </c>
      <c r="J34" s="79">
        <v>0</v>
      </c>
    </row>
    <row r="35" spans="1:10">
      <c r="A35" s="113"/>
      <c r="B35" s="111"/>
      <c r="C35" s="20" t="s">
        <v>43</v>
      </c>
      <c r="D35" s="78">
        <v>210</v>
      </c>
      <c r="E35" s="79">
        <v>0</v>
      </c>
      <c r="F35" s="78">
        <v>2</v>
      </c>
      <c r="G35" s="78">
        <v>3</v>
      </c>
      <c r="H35" s="78">
        <v>5</v>
      </c>
      <c r="I35" s="79">
        <v>0</v>
      </c>
      <c r="J35" s="79">
        <v>0</v>
      </c>
    </row>
    <row r="36" spans="1:10">
      <c r="A36" s="113"/>
      <c r="B36" s="111"/>
      <c r="C36" s="20" t="s">
        <v>46</v>
      </c>
      <c r="D36" s="78">
        <v>58</v>
      </c>
      <c r="E36" s="79">
        <v>0</v>
      </c>
      <c r="F36" s="79">
        <v>0</v>
      </c>
      <c r="G36" s="78">
        <v>1</v>
      </c>
      <c r="H36" s="78">
        <v>2</v>
      </c>
      <c r="I36" s="79">
        <v>0</v>
      </c>
      <c r="J36" s="79">
        <v>0</v>
      </c>
    </row>
    <row r="37" spans="1:10">
      <c r="A37" s="113"/>
      <c r="B37" s="111"/>
      <c r="C37" s="20" t="s">
        <v>47</v>
      </c>
      <c r="D37" s="78">
        <v>135</v>
      </c>
      <c r="E37" s="79">
        <v>0</v>
      </c>
      <c r="F37" s="78">
        <v>1</v>
      </c>
      <c r="G37" s="78">
        <v>3</v>
      </c>
      <c r="H37" s="78">
        <v>1</v>
      </c>
      <c r="I37" s="79">
        <v>0</v>
      </c>
      <c r="J37" s="79">
        <v>0</v>
      </c>
    </row>
    <row r="38" spans="1:10">
      <c r="A38" s="113"/>
      <c r="B38" s="111"/>
      <c r="C38" s="20" t="s">
        <v>48</v>
      </c>
      <c r="D38" s="78">
        <v>95</v>
      </c>
      <c r="E38" s="79">
        <v>0</v>
      </c>
      <c r="F38" s="79">
        <v>0</v>
      </c>
      <c r="G38" s="78">
        <v>2</v>
      </c>
      <c r="H38" s="78">
        <v>3</v>
      </c>
      <c r="I38" s="78">
        <v>1</v>
      </c>
      <c r="J38" s="79">
        <v>0</v>
      </c>
    </row>
    <row r="39" spans="1:10">
      <c r="A39" s="113"/>
      <c r="B39" s="111" t="s">
        <v>116</v>
      </c>
      <c r="C39" s="20" t="s">
        <v>42</v>
      </c>
      <c r="D39" s="78">
        <v>227</v>
      </c>
      <c r="E39" s="79">
        <v>0</v>
      </c>
      <c r="F39" s="78">
        <v>2</v>
      </c>
      <c r="G39" s="78">
        <v>1</v>
      </c>
      <c r="H39" s="78">
        <v>7</v>
      </c>
      <c r="I39" s="78">
        <v>4</v>
      </c>
      <c r="J39" s="79">
        <v>0</v>
      </c>
    </row>
    <row r="40" spans="1:10">
      <c r="A40" s="113"/>
      <c r="B40" s="111"/>
      <c r="C40" s="20" t="s">
        <v>45</v>
      </c>
      <c r="D40" s="78">
        <v>68</v>
      </c>
      <c r="E40" s="79">
        <v>0</v>
      </c>
      <c r="F40" s="79">
        <v>0</v>
      </c>
      <c r="G40" s="78">
        <v>1</v>
      </c>
      <c r="H40" s="78">
        <v>1</v>
      </c>
      <c r="I40" s="79">
        <v>0</v>
      </c>
      <c r="J40" s="79">
        <v>0</v>
      </c>
    </row>
    <row r="41" spans="1:10">
      <c r="A41" s="113"/>
      <c r="B41" s="111"/>
      <c r="C41" s="20" t="s">
        <v>49</v>
      </c>
      <c r="D41" s="78">
        <v>140</v>
      </c>
      <c r="E41" s="78">
        <v>1</v>
      </c>
      <c r="F41" s="79">
        <v>0</v>
      </c>
      <c r="G41" s="78">
        <v>4</v>
      </c>
      <c r="H41" s="78">
        <v>13</v>
      </c>
      <c r="I41" s="78">
        <v>1</v>
      </c>
      <c r="J41" s="79">
        <v>0</v>
      </c>
    </row>
    <row r="42" spans="1:10">
      <c r="A42" s="113"/>
      <c r="B42" s="111" t="s">
        <v>117</v>
      </c>
      <c r="C42" s="20" t="s">
        <v>50</v>
      </c>
      <c r="D42" s="78">
        <v>79</v>
      </c>
      <c r="E42" s="79">
        <v>0</v>
      </c>
      <c r="F42" s="78">
        <v>1</v>
      </c>
      <c r="G42" s="78">
        <v>2</v>
      </c>
      <c r="H42" s="78">
        <v>1</v>
      </c>
      <c r="I42" s="79">
        <v>0</v>
      </c>
      <c r="J42" s="79">
        <v>0</v>
      </c>
    </row>
    <row r="43" spans="1:10">
      <c r="A43" s="113"/>
      <c r="B43" s="111"/>
      <c r="C43" s="20" t="s">
        <v>51</v>
      </c>
      <c r="D43" s="78">
        <v>69</v>
      </c>
      <c r="E43" s="79">
        <v>0</v>
      </c>
      <c r="F43" s="78">
        <v>1</v>
      </c>
      <c r="G43" s="79">
        <v>0</v>
      </c>
      <c r="H43" s="78">
        <v>1</v>
      </c>
      <c r="I43" s="79">
        <v>0</v>
      </c>
      <c r="J43" s="79">
        <v>0</v>
      </c>
    </row>
    <row r="44" spans="1:10">
      <c r="A44" s="113"/>
      <c r="B44" s="111"/>
      <c r="C44" s="20" t="s">
        <v>52</v>
      </c>
      <c r="D44" s="78">
        <v>134</v>
      </c>
      <c r="E44" s="79">
        <v>0</v>
      </c>
      <c r="F44" s="78">
        <v>2</v>
      </c>
      <c r="G44" s="78">
        <v>1</v>
      </c>
      <c r="H44" s="78">
        <v>1</v>
      </c>
      <c r="I44" s="78">
        <v>1</v>
      </c>
      <c r="J44" s="79">
        <v>0</v>
      </c>
    </row>
    <row r="45" spans="1:10">
      <c r="A45" s="113"/>
      <c r="B45" s="111"/>
      <c r="C45" s="20" t="s">
        <v>58</v>
      </c>
      <c r="D45" s="78">
        <v>94</v>
      </c>
      <c r="E45" s="79">
        <v>0</v>
      </c>
      <c r="F45" s="79">
        <v>0</v>
      </c>
      <c r="G45" s="78">
        <v>1</v>
      </c>
      <c r="H45" s="79">
        <v>0</v>
      </c>
      <c r="I45" s="79">
        <v>0</v>
      </c>
      <c r="J45" s="79">
        <v>0</v>
      </c>
    </row>
    <row r="46" spans="1:10">
      <c r="A46" s="113"/>
      <c r="B46" s="111" t="s">
        <v>118</v>
      </c>
      <c r="C46" s="20" t="s">
        <v>44</v>
      </c>
      <c r="D46" s="78">
        <v>100</v>
      </c>
      <c r="E46" s="79">
        <v>0</v>
      </c>
      <c r="F46" s="79">
        <v>0</v>
      </c>
      <c r="G46" s="78">
        <v>1</v>
      </c>
      <c r="H46" s="78">
        <v>4</v>
      </c>
      <c r="I46" s="78">
        <v>2</v>
      </c>
      <c r="J46" s="79">
        <v>0</v>
      </c>
    </row>
    <row r="47" spans="1:10">
      <c r="A47" s="113"/>
      <c r="B47" s="111"/>
      <c r="C47" s="20" t="s">
        <v>56</v>
      </c>
      <c r="D47" s="78">
        <v>120</v>
      </c>
      <c r="E47" s="79">
        <v>0</v>
      </c>
      <c r="F47" s="78">
        <v>2</v>
      </c>
      <c r="G47" s="79">
        <v>0</v>
      </c>
      <c r="H47" s="78">
        <v>1</v>
      </c>
      <c r="I47" s="78">
        <v>1</v>
      </c>
      <c r="J47" s="79">
        <v>0</v>
      </c>
    </row>
    <row r="48" spans="1:10">
      <c r="A48" s="113"/>
      <c r="B48" s="111"/>
      <c r="C48" s="20" t="s">
        <v>57</v>
      </c>
      <c r="D48" s="78">
        <v>80</v>
      </c>
      <c r="E48" s="79">
        <v>0</v>
      </c>
      <c r="F48" s="79">
        <v>0</v>
      </c>
      <c r="G48" s="78">
        <v>2</v>
      </c>
      <c r="H48" s="78">
        <v>2</v>
      </c>
      <c r="I48" s="79">
        <v>0</v>
      </c>
      <c r="J48" s="79">
        <v>0</v>
      </c>
    </row>
    <row r="49" spans="5:8">
      <c r="E49" s="7"/>
      <c r="G49" s="7"/>
      <c r="H49" s="7"/>
    </row>
    <row r="50" spans="5:8">
      <c r="E50" s="7"/>
      <c r="G50" s="7"/>
      <c r="H50" s="7"/>
    </row>
  </sheetData>
  <mergeCells count="29">
    <mergeCell ref="B46:B48"/>
    <mergeCell ref="I1:J1"/>
    <mergeCell ref="G1:H1"/>
    <mergeCell ref="A1:F1"/>
    <mergeCell ref="A17:C17"/>
    <mergeCell ref="A18:C18"/>
    <mergeCell ref="A19:C19"/>
    <mergeCell ref="A20:C20"/>
    <mergeCell ref="A21:B26"/>
    <mergeCell ref="A27:A48"/>
    <mergeCell ref="B27:B32"/>
    <mergeCell ref="B34:B38"/>
    <mergeCell ref="B39:B41"/>
    <mergeCell ref="B42:B45"/>
    <mergeCell ref="A11:C11"/>
    <mergeCell ref="A12:C12"/>
    <mergeCell ref="A15:C15"/>
    <mergeCell ref="A16:C16"/>
    <mergeCell ref="A5:C5"/>
    <mergeCell ref="A6:C6"/>
    <mergeCell ref="A7:C7"/>
    <mergeCell ref="A8:C8"/>
    <mergeCell ref="A9:C9"/>
    <mergeCell ref="A10:C10"/>
    <mergeCell ref="A2:C2"/>
    <mergeCell ref="A3:C3"/>
    <mergeCell ref="A4:C4"/>
    <mergeCell ref="A13:C13"/>
    <mergeCell ref="A14:C14"/>
  </mergeCells>
  <phoneticPr fontId="3" type="noConversion"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853007-2B29-40F6-BF76-327C263E8291}">
  <dimension ref="A1:G48"/>
  <sheetViews>
    <sheetView zoomScale="85" zoomScaleNormal="85" workbookViewId="0">
      <selection activeCell="R32" sqref="R32"/>
    </sheetView>
  </sheetViews>
  <sheetFormatPr defaultRowHeight="16.5"/>
  <cols>
    <col min="1" max="1" width="18.625" bestFit="1" customWidth="1"/>
    <col min="2" max="2" width="15.25" customWidth="1"/>
    <col min="3" max="3" width="18.625" customWidth="1"/>
  </cols>
  <sheetData>
    <row r="1" spans="1:7" ht="31.5">
      <c r="A1" s="130" t="s">
        <v>344</v>
      </c>
      <c r="B1" s="131"/>
      <c r="C1" s="132"/>
      <c r="D1" s="124" t="s">
        <v>254</v>
      </c>
      <c r="E1" s="126"/>
      <c r="F1" s="124" t="s">
        <v>128</v>
      </c>
      <c r="G1" s="126"/>
    </row>
    <row r="2" spans="1:7">
      <c r="A2" s="139" t="s">
        <v>196</v>
      </c>
      <c r="B2" s="139"/>
      <c r="C2" s="139"/>
      <c r="D2" s="74" t="s">
        <v>238</v>
      </c>
      <c r="E2" s="74" t="s">
        <v>246</v>
      </c>
      <c r="F2" s="74" t="s">
        <v>247</v>
      </c>
      <c r="G2" s="74" t="s">
        <v>253</v>
      </c>
    </row>
    <row r="3" spans="1:7">
      <c r="A3" s="123" t="s">
        <v>31</v>
      </c>
      <c r="B3" s="123"/>
      <c r="C3" s="123"/>
      <c r="D3" s="77">
        <f t="shared" ref="D3:G3" si="0">SUM(D4:D20)</f>
        <v>37514</v>
      </c>
      <c r="E3" s="77">
        <f t="shared" si="0"/>
        <v>19254</v>
      </c>
      <c r="F3" s="77">
        <f t="shared" si="0"/>
        <v>16</v>
      </c>
      <c r="G3" s="77">
        <f t="shared" si="0"/>
        <v>14807</v>
      </c>
    </row>
    <row r="4" spans="1:7">
      <c r="A4" s="123" t="s">
        <v>73</v>
      </c>
      <c r="B4" s="123"/>
      <c r="C4" s="123"/>
      <c r="D4" s="78">
        <v>10477</v>
      </c>
      <c r="E4" s="78">
        <v>4851</v>
      </c>
      <c r="F4" s="78">
        <v>3</v>
      </c>
      <c r="G4" s="78">
        <v>3677</v>
      </c>
    </row>
    <row r="5" spans="1:7">
      <c r="A5" s="123" t="s">
        <v>74</v>
      </c>
      <c r="B5" s="123"/>
      <c r="C5" s="123"/>
      <c r="D5" s="78">
        <v>2707</v>
      </c>
      <c r="E5" s="78">
        <v>1333</v>
      </c>
      <c r="F5" s="78">
        <v>1</v>
      </c>
      <c r="G5" s="78">
        <v>1139</v>
      </c>
    </row>
    <row r="6" spans="1:7">
      <c r="A6" s="123" t="s">
        <v>75</v>
      </c>
      <c r="B6" s="123"/>
      <c r="C6" s="123"/>
      <c r="D6" s="78">
        <v>2084</v>
      </c>
      <c r="E6" s="78">
        <v>949</v>
      </c>
      <c r="F6" s="79">
        <v>0</v>
      </c>
      <c r="G6" s="78">
        <v>907</v>
      </c>
    </row>
    <row r="7" spans="1:7">
      <c r="A7" s="123" t="s">
        <v>76</v>
      </c>
      <c r="B7" s="123"/>
      <c r="C7" s="123"/>
      <c r="D7" s="78">
        <v>1877</v>
      </c>
      <c r="E7" s="78">
        <v>1025</v>
      </c>
      <c r="F7" s="78">
        <v>1</v>
      </c>
      <c r="G7" s="78">
        <v>700</v>
      </c>
    </row>
    <row r="8" spans="1:7">
      <c r="A8" s="123" t="s">
        <v>77</v>
      </c>
      <c r="B8" s="123"/>
      <c r="C8" s="123"/>
      <c r="D8" s="78">
        <v>1061</v>
      </c>
      <c r="E8" s="78">
        <v>648</v>
      </c>
      <c r="F8" s="79">
        <v>0</v>
      </c>
      <c r="G8" s="78">
        <v>326</v>
      </c>
    </row>
    <row r="9" spans="1:7">
      <c r="A9" s="123" t="s">
        <v>78</v>
      </c>
      <c r="B9" s="123"/>
      <c r="C9" s="123"/>
      <c r="D9" s="78">
        <v>1149</v>
      </c>
      <c r="E9" s="78">
        <v>565</v>
      </c>
      <c r="F9" s="78">
        <v>1</v>
      </c>
      <c r="G9" s="78">
        <v>508</v>
      </c>
    </row>
    <row r="10" spans="1:7">
      <c r="A10" s="123" t="s">
        <v>79</v>
      </c>
      <c r="B10" s="123"/>
      <c r="C10" s="123"/>
      <c r="D10" s="78">
        <v>658</v>
      </c>
      <c r="E10" s="78">
        <v>384</v>
      </c>
      <c r="F10" s="79">
        <v>0</v>
      </c>
      <c r="G10" s="78">
        <v>276</v>
      </c>
    </row>
    <row r="11" spans="1:7">
      <c r="A11" s="123" t="s">
        <v>80</v>
      </c>
      <c r="B11" s="123"/>
      <c r="C11" s="123"/>
      <c r="D11" s="78">
        <v>233</v>
      </c>
      <c r="E11" s="78">
        <v>100</v>
      </c>
      <c r="F11" s="79">
        <v>0</v>
      </c>
      <c r="G11" s="78">
        <v>101</v>
      </c>
    </row>
    <row r="12" spans="1:7">
      <c r="A12" s="123" t="s">
        <v>81</v>
      </c>
      <c r="B12" s="123"/>
      <c r="C12" s="123"/>
      <c r="D12" s="78">
        <v>8579</v>
      </c>
      <c r="E12" s="78">
        <v>4828</v>
      </c>
      <c r="F12" s="78">
        <v>5</v>
      </c>
      <c r="G12" s="78">
        <v>3398</v>
      </c>
    </row>
    <row r="13" spans="1:7">
      <c r="A13" s="123" t="s">
        <v>96</v>
      </c>
      <c r="B13" s="123"/>
      <c r="C13" s="123"/>
      <c r="D13" s="78">
        <v>937</v>
      </c>
      <c r="E13" s="78">
        <v>478</v>
      </c>
      <c r="F13" s="78">
        <v>1</v>
      </c>
      <c r="G13" s="78">
        <v>405</v>
      </c>
    </row>
    <row r="14" spans="1:7">
      <c r="A14" s="123" t="s">
        <v>82</v>
      </c>
      <c r="B14" s="123"/>
      <c r="C14" s="123"/>
      <c r="D14" s="78">
        <v>1155</v>
      </c>
      <c r="E14" s="78">
        <v>618</v>
      </c>
      <c r="F14" s="79">
        <v>0</v>
      </c>
      <c r="G14" s="78">
        <v>524</v>
      </c>
    </row>
    <row r="15" spans="1:7">
      <c r="A15" s="123" t="s">
        <v>83</v>
      </c>
      <c r="B15" s="123"/>
      <c r="C15" s="123"/>
      <c r="D15" s="78">
        <v>966</v>
      </c>
      <c r="E15" s="78">
        <v>521</v>
      </c>
      <c r="F15" s="78">
        <v>1</v>
      </c>
      <c r="G15" s="78">
        <v>353</v>
      </c>
    </row>
    <row r="16" spans="1:7">
      <c r="A16" s="123" t="s">
        <v>95</v>
      </c>
      <c r="B16" s="123"/>
      <c r="C16" s="123"/>
      <c r="D16" s="78">
        <v>1330</v>
      </c>
      <c r="E16" s="78">
        <v>693</v>
      </c>
      <c r="F16" s="78">
        <v>1</v>
      </c>
      <c r="G16" s="78">
        <v>625</v>
      </c>
    </row>
    <row r="17" spans="1:7">
      <c r="A17" s="123" t="s">
        <v>30</v>
      </c>
      <c r="B17" s="123"/>
      <c r="C17" s="123"/>
      <c r="D17" s="78">
        <v>1745</v>
      </c>
      <c r="E17" s="78">
        <v>958</v>
      </c>
      <c r="F17" s="78">
        <v>1</v>
      </c>
      <c r="G17" s="78">
        <v>791</v>
      </c>
    </row>
    <row r="18" spans="1:7">
      <c r="A18" s="123" t="s">
        <v>84</v>
      </c>
      <c r="B18" s="123"/>
      <c r="C18" s="123"/>
      <c r="D18" s="78">
        <v>508</v>
      </c>
      <c r="E18" s="78">
        <v>250</v>
      </c>
      <c r="F18" s="78">
        <v>1</v>
      </c>
      <c r="G18" s="78">
        <v>201</v>
      </c>
    </row>
    <row r="19" spans="1:7">
      <c r="A19" s="123" t="s">
        <v>85</v>
      </c>
      <c r="B19" s="123"/>
      <c r="C19" s="123"/>
      <c r="D19" s="78">
        <v>822</v>
      </c>
      <c r="E19" s="78">
        <v>443</v>
      </c>
      <c r="F19" s="79">
        <v>0</v>
      </c>
      <c r="G19" s="78">
        <v>377</v>
      </c>
    </row>
    <row r="20" spans="1:7">
      <c r="A20" s="123" t="s">
        <v>86</v>
      </c>
      <c r="B20" s="123"/>
      <c r="C20" s="123"/>
      <c r="D20" s="78">
        <v>1226</v>
      </c>
      <c r="E20" s="78">
        <v>610</v>
      </c>
      <c r="F20" s="79">
        <v>0</v>
      </c>
      <c r="G20" s="78">
        <v>499</v>
      </c>
    </row>
    <row r="21" spans="1:7">
      <c r="A21" s="111" t="s">
        <v>97</v>
      </c>
      <c r="B21" s="111"/>
      <c r="C21" s="43" t="s">
        <v>113</v>
      </c>
      <c r="D21" s="80">
        <f t="shared" ref="D21:G21" si="1">SUM(D27:D32)</f>
        <v>245</v>
      </c>
      <c r="E21" s="80">
        <f t="shared" si="1"/>
        <v>118</v>
      </c>
      <c r="F21" s="80">
        <f t="shared" si="1"/>
        <v>0</v>
      </c>
      <c r="G21" s="80">
        <f t="shared" si="1"/>
        <v>90</v>
      </c>
    </row>
    <row r="22" spans="1:7">
      <c r="A22" s="111"/>
      <c r="B22" s="111"/>
      <c r="C22" s="43" t="s">
        <v>114</v>
      </c>
      <c r="D22" s="80">
        <f t="shared" ref="D22:G22" si="2">D33</f>
        <v>160</v>
      </c>
      <c r="E22" s="80">
        <f t="shared" si="2"/>
        <v>85</v>
      </c>
      <c r="F22" s="80">
        <f t="shared" si="2"/>
        <v>0</v>
      </c>
      <c r="G22" s="80">
        <f t="shared" si="2"/>
        <v>54</v>
      </c>
    </row>
    <row r="23" spans="1:7">
      <c r="A23" s="111"/>
      <c r="B23" s="111"/>
      <c r="C23" s="43" t="s">
        <v>115</v>
      </c>
      <c r="D23" s="80">
        <f t="shared" ref="D23:G23" si="3">SUM(D34:D38)</f>
        <v>271</v>
      </c>
      <c r="E23" s="80">
        <f t="shared" si="3"/>
        <v>170</v>
      </c>
      <c r="F23" s="80">
        <f t="shared" si="3"/>
        <v>0</v>
      </c>
      <c r="G23" s="80">
        <f t="shared" si="3"/>
        <v>102</v>
      </c>
    </row>
    <row r="24" spans="1:7">
      <c r="A24" s="111"/>
      <c r="B24" s="111"/>
      <c r="C24" s="43" t="s">
        <v>116</v>
      </c>
      <c r="D24" s="80">
        <f t="shared" ref="D24:G24" si="4">SUM(D39:D41)</f>
        <v>111</v>
      </c>
      <c r="E24" s="80">
        <f t="shared" si="4"/>
        <v>62</v>
      </c>
      <c r="F24" s="80">
        <f t="shared" si="4"/>
        <v>0</v>
      </c>
      <c r="G24" s="80">
        <f t="shared" si="4"/>
        <v>42</v>
      </c>
    </row>
    <row r="25" spans="1:7">
      <c r="A25" s="111"/>
      <c r="B25" s="111"/>
      <c r="C25" s="43" t="s">
        <v>117</v>
      </c>
      <c r="D25" s="80">
        <f t="shared" ref="D25:G25" si="5">SUM(D42:D45)</f>
        <v>102</v>
      </c>
      <c r="E25" s="80">
        <f t="shared" si="5"/>
        <v>45</v>
      </c>
      <c r="F25" s="80">
        <f t="shared" si="5"/>
        <v>1</v>
      </c>
      <c r="G25" s="80">
        <f t="shared" si="5"/>
        <v>32</v>
      </c>
    </row>
    <row r="26" spans="1:7">
      <c r="A26" s="111"/>
      <c r="B26" s="111"/>
      <c r="C26" s="43" t="s">
        <v>118</v>
      </c>
      <c r="D26" s="80">
        <f t="shared" ref="D26:G26" si="6">SUM(D46:D48)</f>
        <v>77</v>
      </c>
      <c r="E26" s="80">
        <f t="shared" si="6"/>
        <v>41</v>
      </c>
      <c r="F26" s="80">
        <f t="shared" si="6"/>
        <v>0</v>
      </c>
      <c r="G26" s="80">
        <f t="shared" si="6"/>
        <v>33</v>
      </c>
    </row>
    <row r="27" spans="1:7">
      <c r="A27" s="112" t="s">
        <v>127</v>
      </c>
      <c r="B27" s="111" t="s">
        <v>113</v>
      </c>
      <c r="C27" s="20" t="s">
        <v>39</v>
      </c>
      <c r="D27" s="78">
        <v>132</v>
      </c>
      <c r="E27" s="78">
        <v>67</v>
      </c>
      <c r="F27" s="79">
        <v>0</v>
      </c>
      <c r="G27" s="78">
        <v>45</v>
      </c>
    </row>
    <row r="28" spans="1:7">
      <c r="A28" s="113"/>
      <c r="B28" s="111"/>
      <c r="C28" s="20" t="s">
        <v>53</v>
      </c>
      <c r="D28" s="78">
        <v>24</v>
      </c>
      <c r="E28" s="78">
        <v>13</v>
      </c>
      <c r="F28" s="79">
        <v>0</v>
      </c>
      <c r="G28" s="78">
        <v>13</v>
      </c>
    </row>
    <row r="29" spans="1:7">
      <c r="A29" s="113"/>
      <c r="B29" s="111"/>
      <c r="C29" s="20" t="s">
        <v>54</v>
      </c>
      <c r="D29" s="78">
        <v>49</v>
      </c>
      <c r="E29" s="78">
        <v>21</v>
      </c>
      <c r="F29" s="79">
        <v>0</v>
      </c>
      <c r="G29" s="78">
        <v>15</v>
      </c>
    </row>
    <row r="30" spans="1:7">
      <c r="A30" s="113"/>
      <c r="B30" s="111"/>
      <c r="C30" s="20" t="s">
        <v>55</v>
      </c>
      <c r="D30" s="78">
        <v>13</v>
      </c>
      <c r="E30" s="78">
        <v>7</v>
      </c>
      <c r="F30" s="79">
        <v>0</v>
      </c>
      <c r="G30" s="78">
        <v>7</v>
      </c>
    </row>
    <row r="31" spans="1:7">
      <c r="A31" s="113"/>
      <c r="B31" s="111"/>
      <c r="C31" s="20" t="s">
        <v>59</v>
      </c>
      <c r="D31" s="78">
        <v>16</v>
      </c>
      <c r="E31" s="78">
        <v>6</v>
      </c>
      <c r="F31" s="79">
        <v>0</v>
      </c>
      <c r="G31" s="78">
        <v>5</v>
      </c>
    </row>
    <row r="32" spans="1:7">
      <c r="A32" s="113"/>
      <c r="B32" s="111"/>
      <c r="C32" s="20" t="s">
        <v>60</v>
      </c>
      <c r="D32" s="78">
        <v>11</v>
      </c>
      <c r="E32" s="78">
        <v>4</v>
      </c>
      <c r="F32" s="79">
        <v>0</v>
      </c>
      <c r="G32" s="78">
        <v>5</v>
      </c>
    </row>
    <row r="33" spans="1:7">
      <c r="A33" s="113"/>
      <c r="B33" s="42" t="s">
        <v>114</v>
      </c>
      <c r="C33" s="20" t="s">
        <v>40</v>
      </c>
      <c r="D33" s="78">
        <v>160</v>
      </c>
      <c r="E33" s="78">
        <v>85</v>
      </c>
      <c r="F33" s="79">
        <v>0</v>
      </c>
      <c r="G33" s="78">
        <v>54</v>
      </c>
    </row>
    <row r="34" spans="1:7">
      <c r="A34" s="113"/>
      <c r="B34" s="111" t="s">
        <v>115</v>
      </c>
      <c r="C34" s="20" t="s">
        <v>41</v>
      </c>
      <c r="D34" s="78">
        <v>148</v>
      </c>
      <c r="E34" s="78">
        <v>100</v>
      </c>
      <c r="F34" s="79">
        <v>0</v>
      </c>
      <c r="G34" s="78">
        <v>52</v>
      </c>
    </row>
    <row r="35" spans="1:7">
      <c r="A35" s="113"/>
      <c r="B35" s="111"/>
      <c r="C35" s="20" t="s">
        <v>43</v>
      </c>
      <c r="D35" s="78">
        <v>59</v>
      </c>
      <c r="E35" s="78">
        <v>43</v>
      </c>
      <c r="F35" s="79">
        <v>0</v>
      </c>
      <c r="G35" s="78">
        <v>23</v>
      </c>
    </row>
    <row r="36" spans="1:7">
      <c r="A36" s="113"/>
      <c r="B36" s="111"/>
      <c r="C36" s="20" t="s">
        <v>46</v>
      </c>
      <c r="D36" s="78">
        <v>11</v>
      </c>
      <c r="E36" s="78">
        <v>5</v>
      </c>
      <c r="F36" s="79">
        <v>0</v>
      </c>
      <c r="G36" s="78">
        <v>8</v>
      </c>
    </row>
    <row r="37" spans="1:7">
      <c r="A37" s="113"/>
      <c r="B37" s="111"/>
      <c r="C37" s="20" t="s">
        <v>47</v>
      </c>
      <c r="D37" s="78">
        <v>32</v>
      </c>
      <c r="E37" s="78">
        <v>13</v>
      </c>
      <c r="F37" s="79">
        <v>0</v>
      </c>
      <c r="G37" s="78">
        <v>10</v>
      </c>
    </row>
    <row r="38" spans="1:7">
      <c r="A38" s="113"/>
      <c r="B38" s="111"/>
      <c r="C38" s="20" t="s">
        <v>48</v>
      </c>
      <c r="D38" s="78">
        <v>21</v>
      </c>
      <c r="E38" s="78">
        <v>9</v>
      </c>
      <c r="F38" s="79">
        <v>0</v>
      </c>
      <c r="G38" s="78">
        <v>9</v>
      </c>
    </row>
    <row r="39" spans="1:7">
      <c r="A39" s="113"/>
      <c r="B39" s="111" t="s">
        <v>116</v>
      </c>
      <c r="C39" s="20" t="s">
        <v>42</v>
      </c>
      <c r="D39" s="78">
        <v>66</v>
      </c>
      <c r="E39" s="78">
        <v>36</v>
      </c>
      <c r="F39" s="79">
        <v>0</v>
      </c>
      <c r="G39" s="78">
        <v>24</v>
      </c>
    </row>
    <row r="40" spans="1:7">
      <c r="A40" s="113"/>
      <c r="B40" s="111"/>
      <c r="C40" s="20" t="s">
        <v>45</v>
      </c>
      <c r="D40" s="78">
        <v>13</v>
      </c>
      <c r="E40" s="78">
        <v>9</v>
      </c>
      <c r="F40" s="79">
        <v>0</v>
      </c>
      <c r="G40" s="78">
        <v>5</v>
      </c>
    </row>
    <row r="41" spans="1:7">
      <c r="A41" s="113"/>
      <c r="B41" s="111"/>
      <c r="C41" s="20" t="s">
        <v>49</v>
      </c>
      <c r="D41" s="78">
        <v>32</v>
      </c>
      <c r="E41" s="78">
        <v>17</v>
      </c>
      <c r="F41" s="79">
        <v>0</v>
      </c>
      <c r="G41" s="78">
        <v>13</v>
      </c>
    </row>
    <row r="42" spans="1:7">
      <c r="A42" s="113"/>
      <c r="B42" s="111" t="s">
        <v>117</v>
      </c>
      <c r="C42" s="20" t="s">
        <v>50</v>
      </c>
      <c r="D42" s="78">
        <v>22</v>
      </c>
      <c r="E42" s="78">
        <v>8</v>
      </c>
      <c r="F42" s="79">
        <v>0</v>
      </c>
      <c r="G42" s="78">
        <v>9</v>
      </c>
    </row>
    <row r="43" spans="1:7">
      <c r="A43" s="113"/>
      <c r="B43" s="111"/>
      <c r="C43" s="20" t="s">
        <v>51</v>
      </c>
      <c r="D43" s="78">
        <v>19</v>
      </c>
      <c r="E43" s="78">
        <v>8</v>
      </c>
      <c r="F43" s="78">
        <v>1</v>
      </c>
      <c r="G43" s="78">
        <v>7</v>
      </c>
    </row>
    <row r="44" spans="1:7">
      <c r="A44" s="113"/>
      <c r="B44" s="111"/>
      <c r="C44" s="20" t="s">
        <v>52</v>
      </c>
      <c r="D44" s="78">
        <v>40</v>
      </c>
      <c r="E44" s="78">
        <v>16</v>
      </c>
      <c r="F44" s="79">
        <v>0</v>
      </c>
      <c r="G44" s="78">
        <v>9</v>
      </c>
    </row>
    <row r="45" spans="1:7">
      <c r="A45" s="113"/>
      <c r="B45" s="111"/>
      <c r="C45" s="20" t="s">
        <v>58</v>
      </c>
      <c r="D45" s="78">
        <v>21</v>
      </c>
      <c r="E45" s="78">
        <v>13</v>
      </c>
      <c r="F45" s="79">
        <v>0</v>
      </c>
      <c r="G45" s="78">
        <v>7</v>
      </c>
    </row>
    <row r="46" spans="1:7">
      <c r="A46" s="113"/>
      <c r="B46" s="111" t="s">
        <v>118</v>
      </c>
      <c r="C46" s="20" t="s">
        <v>44</v>
      </c>
      <c r="D46" s="78">
        <v>25</v>
      </c>
      <c r="E46" s="78">
        <v>12</v>
      </c>
      <c r="F46" s="79">
        <v>0</v>
      </c>
      <c r="G46" s="78">
        <v>10</v>
      </c>
    </row>
    <row r="47" spans="1:7">
      <c r="A47" s="113"/>
      <c r="B47" s="111"/>
      <c r="C47" s="20" t="s">
        <v>56</v>
      </c>
      <c r="D47" s="78">
        <v>34</v>
      </c>
      <c r="E47" s="78">
        <v>18</v>
      </c>
      <c r="F47" s="79">
        <v>0</v>
      </c>
      <c r="G47" s="78">
        <v>14</v>
      </c>
    </row>
    <row r="48" spans="1:7">
      <c r="A48" s="113"/>
      <c r="B48" s="111"/>
      <c r="C48" s="20" t="s">
        <v>57</v>
      </c>
      <c r="D48" s="78">
        <v>18</v>
      </c>
      <c r="E48" s="78">
        <v>11</v>
      </c>
      <c r="F48" s="79">
        <v>0</v>
      </c>
      <c r="G48" s="78">
        <v>9</v>
      </c>
    </row>
  </sheetData>
  <mergeCells count="29">
    <mergeCell ref="B46:B48"/>
    <mergeCell ref="D1:E1"/>
    <mergeCell ref="F1:G1"/>
    <mergeCell ref="A1:C1"/>
    <mergeCell ref="A17:C17"/>
    <mergeCell ref="A18:C18"/>
    <mergeCell ref="A19:C19"/>
    <mergeCell ref="A20:C20"/>
    <mergeCell ref="A21:B26"/>
    <mergeCell ref="A27:A48"/>
    <mergeCell ref="B27:B32"/>
    <mergeCell ref="B34:B38"/>
    <mergeCell ref="B39:B41"/>
    <mergeCell ref="B42:B45"/>
    <mergeCell ref="A11:C11"/>
    <mergeCell ref="A12:C12"/>
    <mergeCell ref="A15:C15"/>
    <mergeCell ref="A16:C16"/>
    <mergeCell ref="A5:C5"/>
    <mergeCell ref="A6:C6"/>
    <mergeCell ref="A7:C7"/>
    <mergeCell ref="A8:C8"/>
    <mergeCell ref="A9:C9"/>
    <mergeCell ref="A10:C10"/>
    <mergeCell ref="A2:C2"/>
    <mergeCell ref="A3:C3"/>
    <mergeCell ref="A4:C4"/>
    <mergeCell ref="A13:C13"/>
    <mergeCell ref="A14:C14"/>
  </mergeCells>
  <phoneticPr fontId="3" type="noConversion"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208821-2D01-4B04-8DC0-B31E08E03B51}">
  <dimension ref="A1:D48"/>
  <sheetViews>
    <sheetView zoomScale="85" zoomScaleNormal="85" workbookViewId="0">
      <selection activeCell="R32" sqref="R32"/>
    </sheetView>
  </sheetViews>
  <sheetFormatPr defaultRowHeight="16.5"/>
  <cols>
    <col min="1" max="1" width="18.625" bestFit="1" customWidth="1"/>
    <col min="2" max="2" width="15.25" customWidth="1"/>
    <col min="3" max="3" width="18.625" customWidth="1"/>
    <col min="4" max="4" width="17.125" bestFit="1" customWidth="1"/>
  </cols>
  <sheetData>
    <row r="1" spans="1:4" ht="31.5">
      <c r="A1" s="130" t="s">
        <v>345</v>
      </c>
      <c r="B1" s="132"/>
      <c r="C1" s="46" t="s">
        <v>254</v>
      </c>
      <c r="D1" s="46" t="s">
        <v>128</v>
      </c>
    </row>
    <row r="2" spans="1:4">
      <c r="A2" s="139" t="s">
        <v>196</v>
      </c>
      <c r="B2" s="139"/>
      <c r="C2" s="139"/>
      <c r="D2" s="74" t="s">
        <v>252</v>
      </c>
    </row>
    <row r="3" spans="1:4">
      <c r="A3" s="123" t="s">
        <v>31</v>
      </c>
      <c r="B3" s="123"/>
      <c r="C3" s="123"/>
      <c r="D3" s="77">
        <f t="shared" ref="D3" si="0">SUM(D4:D20)</f>
        <v>25497</v>
      </c>
    </row>
    <row r="4" spans="1:4">
      <c r="A4" s="123" t="s">
        <v>73</v>
      </c>
      <c r="B4" s="123"/>
      <c r="C4" s="123"/>
      <c r="D4" s="78">
        <v>5801</v>
      </c>
    </row>
    <row r="5" spans="1:4">
      <c r="A5" s="123" t="s">
        <v>74</v>
      </c>
      <c r="B5" s="123"/>
      <c r="C5" s="123"/>
      <c r="D5" s="78">
        <v>1719</v>
      </c>
    </row>
    <row r="6" spans="1:4">
      <c r="A6" s="123" t="s">
        <v>75</v>
      </c>
      <c r="B6" s="123"/>
      <c r="C6" s="123"/>
      <c r="D6" s="78">
        <v>1413</v>
      </c>
    </row>
    <row r="7" spans="1:4">
      <c r="A7" s="123" t="s">
        <v>76</v>
      </c>
      <c r="B7" s="123"/>
      <c r="C7" s="123"/>
      <c r="D7" s="78">
        <v>1311</v>
      </c>
    </row>
    <row r="8" spans="1:4">
      <c r="A8" s="123" t="s">
        <v>77</v>
      </c>
      <c r="B8" s="123"/>
      <c r="C8" s="123"/>
      <c r="D8" s="78">
        <v>735</v>
      </c>
    </row>
    <row r="9" spans="1:4">
      <c r="A9" s="123" t="s">
        <v>78</v>
      </c>
      <c r="B9" s="123"/>
      <c r="C9" s="123"/>
      <c r="D9" s="78">
        <v>796</v>
      </c>
    </row>
    <row r="10" spans="1:4">
      <c r="A10" s="123" t="s">
        <v>79</v>
      </c>
      <c r="B10" s="123"/>
      <c r="C10" s="123"/>
      <c r="D10" s="78">
        <v>441</v>
      </c>
    </row>
    <row r="11" spans="1:4">
      <c r="A11" s="123" t="s">
        <v>80</v>
      </c>
      <c r="B11" s="123"/>
      <c r="C11" s="123"/>
      <c r="D11" s="78">
        <v>162</v>
      </c>
    </row>
    <row r="12" spans="1:4">
      <c r="A12" s="123" t="s">
        <v>81</v>
      </c>
      <c r="B12" s="123"/>
      <c r="C12" s="123"/>
      <c r="D12" s="78">
        <v>5975</v>
      </c>
    </row>
    <row r="13" spans="1:4">
      <c r="A13" s="123" t="s">
        <v>96</v>
      </c>
      <c r="B13" s="123"/>
      <c r="C13" s="123"/>
      <c r="D13" s="78">
        <v>734</v>
      </c>
    </row>
    <row r="14" spans="1:4">
      <c r="A14" s="123" t="s">
        <v>82</v>
      </c>
      <c r="B14" s="123"/>
      <c r="C14" s="123"/>
      <c r="D14" s="78">
        <v>1002</v>
      </c>
    </row>
    <row r="15" spans="1:4">
      <c r="A15" s="123" t="s">
        <v>83</v>
      </c>
      <c r="B15" s="123"/>
      <c r="C15" s="123"/>
      <c r="D15" s="78">
        <v>844</v>
      </c>
    </row>
    <row r="16" spans="1:4">
      <c r="A16" s="123" t="s">
        <v>95</v>
      </c>
      <c r="B16" s="123"/>
      <c r="C16" s="123"/>
      <c r="D16" s="78">
        <v>1141</v>
      </c>
    </row>
    <row r="17" spans="1:4">
      <c r="A17" s="123" t="s">
        <v>30</v>
      </c>
      <c r="B17" s="123"/>
      <c r="C17" s="123"/>
      <c r="D17" s="78">
        <v>1404</v>
      </c>
    </row>
    <row r="18" spans="1:4">
      <c r="A18" s="123" t="s">
        <v>84</v>
      </c>
      <c r="B18" s="123"/>
      <c r="C18" s="123"/>
      <c r="D18" s="78">
        <v>321</v>
      </c>
    </row>
    <row r="19" spans="1:4">
      <c r="A19" s="123" t="s">
        <v>85</v>
      </c>
      <c r="B19" s="123"/>
      <c r="C19" s="123"/>
      <c r="D19" s="78">
        <v>702</v>
      </c>
    </row>
    <row r="20" spans="1:4">
      <c r="A20" s="123" t="s">
        <v>86</v>
      </c>
      <c r="B20" s="123"/>
      <c r="C20" s="123"/>
      <c r="D20" s="78">
        <v>996</v>
      </c>
    </row>
    <row r="21" spans="1:4">
      <c r="A21" s="111" t="s">
        <v>97</v>
      </c>
      <c r="B21" s="111"/>
      <c r="C21" s="43" t="s">
        <v>113</v>
      </c>
      <c r="D21" s="80">
        <f t="shared" ref="D21" si="1">SUM(D27:D32)</f>
        <v>220</v>
      </c>
    </row>
    <row r="22" spans="1:4">
      <c r="A22" s="111"/>
      <c r="B22" s="111"/>
      <c r="C22" s="43" t="s">
        <v>114</v>
      </c>
      <c r="D22" s="80">
        <f t="shared" ref="D22" si="2">D33</f>
        <v>130</v>
      </c>
    </row>
    <row r="23" spans="1:4">
      <c r="A23" s="111"/>
      <c r="B23" s="111"/>
      <c r="C23" s="43" t="s">
        <v>115</v>
      </c>
      <c r="D23" s="80">
        <f t="shared" ref="D23" si="3">SUM(D34:D38)</f>
        <v>244</v>
      </c>
    </row>
    <row r="24" spans="1:4">
      <c r="A24" s="111"/>
      <c r="B24" s="111"/>
      <c r="C24" s="43" t="s">
        <v>116</v>
      </c>
      <c r="D24" s="80">
        <f t="shared" ref="D24" si="4">SUM(D39:D41)</f>
        <v>102</v>
      </c>
    </row>
    <row r="25" spans="1:4">
      <c r="A25" s="111"/>
      <c r="B25" s="111"/>
      <c r="C25" s="43" t="s">
        <v>117</v>
      </c>
      <c r="D25" s="80">
        <f t="shared" ref="D25" si="5">SUM(D42:D45)</f>
        <v>83</v>
      </c>
    </row>
    <row r="26" spans="1:4">
      <c r="A26" s="111"/>
      <c r="B26" s="111"/>
      <c r="C26" s="43" t="s">
        <v>118</v>
      </c>
      <c r="D26" s="80">
        <f t="shared" ref="D26" si="6">SUM(D46:D48)</f>
        <v>65</v>
      </c>
    </row>
    <row r="27" spans="1:4">
      <c r="A27" s="112" t="s">
        <v>127</v>
      </c>
      <c r="B27" s="111" t="s">
        <v>113</v>
      </c>
      <c r="C27" s="20" t="s">
        <v>39</v>
      </c>
      <c r="D27" s="78">
        <v>120</v>
      </c>
    </row>
    <row r="28" spans="1:4">
      <c r="A28" s="113"/>
      <c r="B28" s="111"/>
      <c r="C28" s="20" t="s">
        <v>53</v>
      </c>
      <c r="D28" s="78">
        <v>25</v>
      </c>
    </row>
    <row r="29" spans="1:4">
      <c r="A29" s="113"/>
      <c r="B29" s="111"/>
      <c r="C29" s="20" t="s">
        <v>54</v>
      </c>
      <c r="D29" s="78">
        <v>37</v>
      </c>
    </row>
    <row r="30" spans="1:4">
      <c r="A30" s="113"/>
      <c r="B30" s="111"/>
      <c r="C30" s="20" t="s">
        <v>55</v>
      </c>
      <c r="D30" s="78">
        <v>14</v>
      </c>
    </row>
    <row r="31" spans="1:4">
      <c r="A31" s="113"/>
      <c r="B31" s="111"/>
      <c r="C31" s="20" t="s">
        <v>59</v>
      </c>
      <c r="D31" s="78">
        <v>13</v>
      </c>
    </row>
    <row r="32" spans="1:4">
      <c r="A32" s="113"/>
      <c r="B32" s="111"/>
      <c r="C32" s="20" t="s">
        <v>60</v>
      </c>
      <c r="D32" s="78">
        <v>11</v>
      </c>
    </row>
    <row r="33" spans="1:4">
      <c r="A33" s="113"/>
      <c r="B33" s="42" t="s">
        <v>114</v>
      </c>
      <c r="C33" s="20" t="s">
        <v>40</v>
      </c>
      <c r="D33" s="78">
        <v>130</v>
      </c>
    </row>
    <row r="34" spans="1:4">
      <c r="A34" s="113"/>
      <c r="B34" s="111" t="s">
        <v>115</v>
      </c>
      <c r="C34" s="20" t="s">
        <v>41</v>
      </c>
      <c r="D34" s="78">
        <v>128</v>
      </c>
    </row>
    <row r="35" spans="1:4">
      <c r="A35" s="113"/>
      <c r="B35" s="111"/>
      <c r="C35" s="20" t="s">
        <v>43</v>
      </c>
      <c r="D35" s="78">
        <v>51</v>
      </c>
    </row>
    <row r="36" spans="1:4">
      <c r="A36" s="113"/>
      <c r="B36" s="111"/>
      <c r="C36" s="20" t="s">
        <v>46</v>
      </c>
      <c r="D36" s="78">
        <v>11</v>
      </c>
    </row>
    <row r="37" spans="1:4">
      <c r="A37" s="113"/>
      <c r="B37" s="111"/>
      <c r="C37" s="20" t="s">
        <v>47</v>
      </c>
      <c r="D37" s="78">
        <v>30</v>
      </c>
    </row>
    <row r="38" spans="1:4">
      <c r="A38" s="113"/>
      <c r="B38" s="111"/>
      <c r="C38" s="20" t="s">
        <v>48</v>
      </c>
      <c r="D38" s="78">
        <v>24</v>
      </c>
    </row>
    <row r="39" spans="1:4">
      <c r="A39" s="113"/>
      <c r="B39" s="111" t="s">
        <v>116</v>
      </c>
      <c r="C39" s="20" t="s">
        <v>42</v>
      </c>
      <c r="D39" s="78">
        <v>55</v>
      </c>
    </row>
    <row r="40" spans="1:4">
      <c r="A40" s="113"/>
      <c r="B40" s="111"/>
      <c r="C40" s="20" t="s">
        <v>45</v>
      </c>
      <c r="D40" s="78">
        <v>15</v>
      </c>
    </row>
    <row r="41" spans="1:4">
      <c r="A41" s="113"/>
      <c r="B41" s="111"/>
      <c r="C41" s="20" t="s">
        <v>49</v>
      </c>
      <c r="D41" s="78">
        <v>32</v>
      </c>
    </row>
    <row r="42" spans="1:4">
      <c r="A42" s="113"/>
      <c r="B42" s="111" t="s">
        <v>117</v>
      </c>
      <c r="C42" s="20" t="s">
        <v>50</v>
      </c>
      <c r="D42" s="78">
        <v>16</v>
      </c>
    </row>
    <row r="43" spans="1:4">
      <c r="A43" s="113"/>
      <c r="B43" s="111"/>
      <c r="C43" s="20" t="s">
        <v>51</v>
      </c>
      <c r="D43" s="78">
        <v>14</v>
      </c>
    </row>
    <row r="44" spans="1:4">
      <c r="A44" s="113"/>
      <c r="B44" s="111"/>
      <c r="C44" s="20" t="s">
        <v>52</v>
      </c>
      <c r="D44" s="78">
        <v>32</v>
      </c>
    </row>
    <row r="45" spans="1:4">
      <c r="A45" s="113"/>
      <c r="B45" s="111"/>
      <c r="C45" s="20" t="s">
        <v>58</v>
      </c>
      <c r="D45" s="78">
        <v>21</v>
      </c>
    </row>
    <row r="46" spans="1:4">
      <c r="A46" s="113"/>
      <c r="B46" s="111" t="s">
        <v>118</v>
      </c>
      <c r="C46" s="20" t="s">
        <v>44</v>
      </c>
      <c r="D46" s="78">
        <v>21</v>
      </c>
    </row>
    <row r="47" spans="1:4">
      <c r="A47" s="113"/>
      <c r="B47" s="111"/>
      <c r="C47" s="20" t="s">
        <v>56</v>
      </c>
      <c r="D47" s="78">
        <v>28</v>
      </c>
    </row>
    <row r="48" spans="1:4">
      <c r="A48" s="113"/>
      <c r="B48" s="111"/>
      <c r="C48" s="20" t="s">
        <v>57</v>
      </c>
      <c r="D48" s="78">
        <v>16</v>
      </c>
    </row>
  </sheetData>
  <mergeCells count="27">
    <mergeCell ref="B46:B48"/>
    <mergeCell ref="A1:B1"/>
    <mergeCell ref="A17:C17"/>
    <mergeCell ref="A18:C18"/>
    <mergeCell ref="A19:C19"/>
    <mergeCell ref="A20:C20"/>
    <mergeCell ref="A21:B26"/>
    <mergeCell ref="A27:A48"/>
    <mergeCell ref="B27:B32"/>
    <mergeCell ref="B34:B38"/>
    <mergeCell ref="B39:B41"/>
    <mergeCell ref="B42:B45"/>
    <mergeCell ref="A11:C11"/>
    <mergeCell ref="A12:C12"/>
    <mergeCell ref="A13:C13"/>
    <mergeCell ref="A14:C14"/>
    <mergeCell ref="A2:C2"/>
    <mergeCell ref="A3:C3"/>
    <mergeCell ref="A4:C4"/>
    <mergeCell ref="A15:C15"/>
    <mergeCell ref="A16:C16"/>
    <mergeCell ref="A5:C5"/>
    <mergeCell ref="A6:C6"/>
    <mergeCell ref="A7:C7"/>
    <mergeCell ref="A8:C8"/>
    <mergeCell ref="A9:C9"/>
    <mergeCell ref="A10:C10"/>
  </mergeCells>
  <phoneticPr fontId="3" type="noConversion"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8FF436-DF66-4451-A882-17D6A15840BC}">
  <dimension ref="A1:G48"/>
  <sheetViews>
    <sheetView zoomScale="85" zoomScaleNormal="85" workbookViewId="0">
      <selection activeCell="R32" sqref="R32"/>
    </sheetView>
  </sheetViews>
  <sheetFormatPr defaultRowHeight="16.5"/>
  <cols>
    <col min="1" max="1" width="18.625" bestFit="1" customWidth="1"/>
    <col min="2" max="2" width="15.25" customWidth="1"/>
    <col min="3" max="3" width="18.625" customWidth="1"/>
    <col min="6" max="7" width="11" bestFit="1" customWidth="1"/>
  </cols>
  <sheetData>
    <row r="1" spans="1:7" ht="31.5">
      <c r="A1" s="130" t="s">
        <v>343</v>
      </c>
      <c r="B1" s="131"/>
      <c r="C1" s="132"/>
      <c r="D1" s="124" t="s">
        <v>254</v>
      </c>
      <c r="E1" s="126"/>
      <c r="F1" s="124" t="s">
        <v>128</v>
      </c>
      <c r="G1" s="126"/>
    </row>
    <row r="2" spans="1:7">
      <c r="A2" s="139" t="s">
        <v>196</v>
      </c>
      <c r="B2" s="139"/>
      <c r="C2" s="139"/>
      <c r="D2" s="74" t="s">
        <v>248</v>
      </c>
      <c r="E2" s="74" t="s">
        <v>249</v>
      </c>
      <c r="F2" s="74" t="s">
        <v>250</v>
      </c>
      <c r="G2" s="74" t="s">
        <v>251</v>
      </c>
    </row>
    <row r="3" spans="1:7">
      <c r="A3" s="123" t="s">
        <v>31</v>
      </c>
      <c r="B3" s="123"/>
      <c r="C3" s="123"/>
      <c r="D3" s="77">
        <f t="shared" ref="D3:G3" si="0">SUM(D4:D20)</f>
        <v>247</v>
      </c>
      <c r="E3" s="77">
        <f t="shared" si="0"/>
        <v>1292</v>
      </c>
      <c r="F3" s="77">
        <f t="shared" si="0"/>
        <v>1895</v>
      </c>
      <c r="G3" s="77">
        <f t="shared" si="0"/>
        <v>16</v>
      </c>
    </row>
    <row r="4" spans="1:7">
      <c r="A4" s="123" t="s">
        <v>73</v>
      </c>
      <c r="B4" s="123"/>
      <c r="C4" s="123"/>
      <c r="D4" s="78">
        <v>25</v>
      </c>
      <c r="E4" s="78">
        <v>11</v>
      </c>
      <c r="F4" s="79">
        <v>0</v>
      </c>
      <c r="G4" s="79">
        <v>0</v>
      </c>
    </row>
    <row r="5" spans="1:7">
      <c r="A5" s="123" t="s">
        <v>74</v>
      </c>
      <c r="B5" s="123"/>
      <c r="C5" s="123"/>
      <c r="D5" s="78">
        <v>16</v>
      </c>
      <c r="E5" s="78">
        <v>10</v>
      </c>
      <c r="F5" s="78">
        <v>5</v>
      </c>
      <c r="G5" s="79">
        <v>0</v>
      </c>
    </row>
    <row r="6" spans="1:7">
      <c r="A6" s="123" t="s">
        <v>75</v>
      </c>
      <c r="B6" s="123"/>
      <c r="C6" s="123"/>
      <c r="D6" s="78">
        <v>9</v>
      </c>
      <c r="E6" s="78">
        <v>15</v>
      </c>
      <c r="F6" s="78">
        <v>18</v>
      </c>
      <c r="G6" s="79">
        <v>0</v>
      </c>
    </row>
    <row r="7" spans="1:7">
      <c r="A7" s="123" t="s">
        <v>76</v>
      </c>
      <c r="B7" s="123"/>
      <c r="C7" s="123"/>
      <c r="D7" s="78">
        <v>10</v>
      </c>
      <c r="E7" s="78">
        <v>27</v>
      </c>
      <c r="F7" s="78">
        <v>25</v>
      </c>
      <c r="G7" s="79">
        <v>0</v>
      </c>
    </row>
    <row r="8" spans="1:7">
      <c r="A8" s="123" t="s">
        <v>77</v>
      </c>
      <c r="B8" s="123"/>
      <c r="C8" s="123"/>
      <c r="D8" s="78">
        <v>5</v>
      </c>
      <c r="E8" s="78">
        <v>2</v>
      </c>
      <c r="F8" s="78">
        <v>10</v>
      </c>
      <c r="G8" s="79">
        <v>0</v>
      </c>
    </row>
    <row r="9" spans="1:7">
      <c r="A9" s="123" t="s">
        <v>78</v>
      </c>
      <c r="B9" s="123"/>
      <c r="C9" s="123"/>
      <c r="D9" s="78">
        <v>5</v>
      </c>
      <c r="E9" s="78">
        <v>5</v>
      </c>
      <c r="F9" s="78">
        <v>7</v>
      </c>
      <c r="G9" s="79">
        <v>0</v>
      </c>
    </row>
    <row r="10" spans="1:7">
      <c r="A10" s="123" t="s">
        <v>79</v>
      </c>
      <c r="B10" s="123"/>
      <c r="C10" s="123"/>
      <c r="D10" s="78">
        <v>5</v>
      </c>
      <c r="E10" s="78">
        <v>8</v>
      </c>
      <c r="F10" s="78">
        <v>11</v>
      </c>
      <c r="G10" s="79">
        <v>0</v>
      </c>
    </row>
    <row r="11" spans="1:7">
      <c r="A11" s="123" t="s">
        <v>80</v>
      </c>
      <c r="B11" s="123"/>
      <c r="C11" s="123"/>
      <c r="D11" s="78">
        <v>1</v>
      </c>
      <c r="E11" s="78">
        <v>10</v>
      </c>
      <c r="F11" s="78">
        <v>7</v>
      </c>
      <c r="G11" s="79">
        <v>0</v>
      </c>
    </row>
    <row r="12" spans="1:7">
      <c r="A12" s="123" t="s">
        <v>81</v>
      </c>
      <c r="B12" s="123"/>
      <c r="C12" s="123"/>
      <c r="D12" s="78">
        <v>49</v>
      </c>
      <c r="E12" s="78">
        <v>103</v>
      </c>
      <c r="F12" s="78">
        <v>154</v>
      </c>
      <c r="G12" s="78">
        <v>1</v>
      </c>
    </row>
    <row r="13" spans="1:7">
      <c r="A13" s="123" t="s">
        <v>96</v>
      </c>
      <c r="B13" s="123"/>
      <c r="C13" s="123"/>
      <c r="D13" s="78">
        <v>13</v>
      </c>
      <c r="E13" s="78">
        <v>94</v>
      </c>
      <c r="F13" s="78">
        <v>158</v>
      </c>
      <c r="G13" s="78">
        <v>1</v>
      </c>
    </row>
    <row r="14" spans="1:7">
      <c r="A14" s="123" t="s">
        <v>82</v>
      </c>
      <c r="B14" s="123"/>
      <c r="C14" s="123"/>
      <c r="D14" s="78">
        <v>14</v>
      </c>
      <c r="E14" s="78">
        <v>150</v>
      </c>
      <c r="F14" s="78">
        <v>236</v>
      </c>
      <c r="G14" s="78">
        <v>2</v>
      </c>
    </row>
    <row r="15" spans="1:7">
      <c r="A15" s="123" t="s">
        <v>83</v>
      </c>
      <c r="B15" s="123"/>
      <c r="C15" s="123"/>
      <c r="D15" s="78">
        <v>19</v>
      </c>
      <c r="E15" s="78">
        <v>215</v>
      </c>
      <c r="F15" s="78">
        <v>330</v>
      </c>
      <c r="G15" s="78">
        <v>3</v>
      </c>
    </row>
    <row r="16" spans="1:7">
      <c r="A16" s="123" t="s">
        <v>95</v>
      </c>
      <c r="B16" s="123"/>
      <c r="C16" s="123"/>
      <c r="D16" s="78">
        <v>22</v>
      </c>
      <c r="E16" s="78">
        <v>214</v>
      </c>
      <c r="F16" s="78">
        <v>299</v>
      </c>
      <c r="G16" s="78">
        <v>2</v>
      </c>
    </row>
    <row r="17" spans="1:7">
      <c r="A17" s="123" t="s">
        <v>30</v>
      </c>
      <c r="B17" s="123"/>
      <c r="C17" s="123"/>
      <c r="D17" s="78">
        <v>21</v>
      </c>
      <c r="E17" s="78">
        <v>173</v>
      </c>
      <c r="F17" s="78">
        <v>220</v>
      </c>
      <c r="G17" s="78">
        <v>1</v>
      </c>
    </row>
    <row r="18" spans="1:7">
      <c r="A18" s="123" t="s">
        <v>84</v>
      </c>
      <c r="B18" s="123"/>
      <c r="C18" s="123"/>
      <c r="D18" s="78">
        <v>6</v>
      </c>
      <c r="E18" s="78">
        <v>11</v>
      </c>
      <c r="F18" s="78">
        <v>48</v>
      </c>
      <c r="G18" s="79">
        <v>0</v>
      </c>
    </row>
    <row r="19" spans="1:7">
      <c r="A19" s="123" t="s">
        <v>85</v>
      </c>
      <c r="B19" s="123"/>
      <c r="C19" s="123"/>
      <c r="D19" s="78">
        <v>16</v>
      </c>
      <c r="E19" s="78">
        <v>96</v>
      </c>
      <c r="F19" s="78">
        <v>129</v>
      </c>
      <c r="G19" s="78">
        <v>2</v>
      </c>
    </row>
    <row r="20" spans="1:7">
      <c r="A20" s="123" t="s">
        <v>86</v>
      </c>
      <c r="B20" s="123"/>
      <c r="C20" s="123"/>
      <c r="D20" s="78">
        <v>11</v>
      </c>
      <c r="E20" s="78">
        <v>148</v>
      </c>
      <c r="F20" s="78">
        <v>238</v>
      </c>
      <c r="G20" s="78">
        <v>4</v>
      </c>
    </row>
    <row r="21" spans="1:7">
      <c r="A21" s="111" t="s">
        <v>97</v>
      </c>
      <c r="B21" s="111"/>
      <c r="C21" s="43" t="s">
        <v>113</v>
      </c>
      <c r="D21" s="80">
        <f t="shared" ref="D21:G21" si="1">SUM(D27:D32)</f>
        <v>6</v>
      </c>
      <c r="E21" s="80">
        <f t="shared" si="1"/>
        <v>49</v>
      </c>
      <c r="F21" s="80">
        <f t="shared" si="1"/>
        <v>78</v>
      </c>
      <c r="G21" s="80">
        <f t="shared" si="1"/>
        <v>0</v>
      </c>
    </row>
    <row r="22" spans="1:7">
      <c r="A22" s="111"/>
      <c r="B22" s="111"/>
      <c r="C22" s="43" t="s">
        <v>114</v>
      </c>
      <c r="D22" s="80">
        <f t="shared" ref="D22:G22" si="2">D33</f>
        <v>1</v>
      </c>
      <c r="E22" s="80">
        <f t="shared" si="2"/>
        <v>12</v>
      </c>
      <c r="F22" s="80">
        <f t="shared" si="2"/>
        <v>28</v>
      </c>
      <c r="G22" s="80">
        <f t="shared" si="2"/>
        <v>0</v>
      </c>
    </row>
    <row r="23" spans="1:7">
      <c r="A23" s="111"/>
      <c r="B23" s="111"/>
      <c r="C23" s="43" t="s">
        <v>115</v>
      </c>
      <c r="D23" s="80">
        <f t="shared" ref="D23:G23" si="3">SUM(D34:D38)</f>
        <v>4</v>
      </c>
      <c r="E23" s="80">
        <f t="shared" si="3"/>
        <v>49</v>
      </c>
      <c r="F23" s="80">
        <f t="shared" si="3"/>
        <v>92</v>
      </c>
      <c r="G23" s="80">
        <f t="shared" si="3"/>
        <v>1</v>
      </c>
    </row>
    <row r="24" spans="1:7">
      <c r="A24" s="111"/>
      <c r="B24" s="111"/>
      <c r="C24" s="43" t="s">
        <v>116</v>
      </c>
      <c r="D24" s="80">
        <f t="shared" ref="D24:G24" si="4">SUM(D39:D41)</f>
        <v>2</v>
      </c>
      <c r="E24" s="80">
        <f t="shared" si="4"/>
        <v>33</v>
      </c>
      <c r="F24" s="80">
        <f t="shared" si="4"/>
        <v>43</v>
      </c>
      <c r="G24" s="80">
        <f t="shared" si="4"/>
        <v>1</v>
      </c>
    </row>
    <row r="25" spans="1:7">
      <c r="A25" s="111"/>
      <c r="B25" s="111"/>
      <c r="C25" s="43" t="s">
        <v>117</v>
      </c>
      <c r="D25" s="80">
        <f t="shared" ref="D25:G25" si="5">SUM(D42:D45)</f>
        <v>3</v>
      </c>
      <c r="E25" s="80">
        <f t="shared" si="5"/>
        <v>43</v>
      </c>
      <c r="F25" s="80">
        <f t="shared" si="5"/>
        <v>54</v>
      </c>
      <c r="G25" s="80">
        <f t="shared" si="5"/>
        <v>1</v>
      </c>
    </row>
    <row r="26" spans="1:7">
      <c r="A26" s="111"/>
      <c r="B26" s="111"/>
      <c r="C26" s="43" t="s">
        <v>118</v>
      </c>
      <c r="D26" s="80">
        <f t="shared" ref="D26:G26" si="6">SUM(D46:D48)</f>
        <v>3</v>
      </c>
      <c r="E26" s="80">
        <f t="shared" si="6"/>
        <v>29</v>
      </c>
      <c r="F26" s="80">
        <f t="shared" si="6"/>
        <v>35</v>
      </c>
      <c r="G26" s="80">
        <f t="shared" si="6"/>
        <v>0</v>
      </c>
    </row>
    <row r="27" spans="1:7">
      <c r="A27" s="112" t="s">
        <v>127</v>
      </c>
      <c r="B27" s="111" t="s">
        <v>113</v>
      </c>
      <c r="C27" s="20" t="s">
        <v>39</v>
      </c>
      <c r="D27" s="78">
        <v>1</v>
      </c>
      <c r="E27" s="78">
        <v>1</v>
      </c>
      <c r="F27" s="79">
        <v>0</v>
      </c>
      <c r="G27" s="79">
        <v>0</v>
      </c>
    </row>
    <row r="28" spans="1:7">
      <c r="A28" s="113"/>
      <c r="B28" s="111"/>
      <c r="C28" s="20" t="s">
        <v>53</v>
      </c>
      <c r="D28" s="78">
        <v>1</v>
      </c>
      <c r="E28" s="78">
        <v>10</v>
      </c>
      <c r="F28" s="78">
        <v>13</v>
      </c>
      <c r="G28" s="79">
        <v>0</v>
      </c>
    </row>
    <row r="29" spans="1:7">
      <c r="A29" s="113"/>
      <c r="B29" s="111"/>
      <c r="C29" s="20" t="s">
        <v>54</v>
      </c>
      <c r="D29" s="78">
        <v>1</v>
      </c>
      <c r="E29" s="78">
        <v>8</v>
      </c>
      <c r="F29" s="78">
        <v>11</v>
      </c>
      <c r="G29" s="79">
        <v>0</v>
      </c>
    </row>
    <row r="30" spans="1:7">
      <c r="A30" s="113"/>
      <c r="B30" s="111"/>
      <c r="C30" s="20" t="s">
        <v>55</v>
      </c>
      <c r="D30" s="78">
        <v>1</v>
      </c>
      <c r="E30" s="78">
        <v>8</v>
      </c>
      <c r="F30" s="78">
        <v>16</v>
      </c>
      <c r="G30" s="79">
        <v>0</v>
      </c>
    </row>
    <row r="31" spans="1:7">
      <c r="A31" s="113"/>
      <c r="B31" s="111"/>
      <c r="C31" s="20" t="s">
        <v>59</v>
      </c>
      <c r="D31" s="78">
        <v>1</v>
      </c>
      <c r="E31" s="78">
        <v>6</v>
      </c>
      <c r="F31" s="78">
        <v>15</v>
      </c>
      <c r="G31" s="79">
        <v>0</v>
      </c>
    </row>
    <row r="32" spans="1:7">
      <c r="A32" s="113"/>
      <c r="B32" s="111"/>
      <c r="C32" s="20" t="s">
        <v>60</v>
      </c>
      <c r="D32" s="78">
        <v>1</v>
      </c>
      <c r="E32" s="78">
        <v>16</v>
      </c>
      <c r="F32" s="78">
        <v>23</v>
      </c>
      <c r="G32" s="79">
        <v>0</v>
      </c>
    </row>
    <row r="33" spans="1:7">
      <c r="A33" s="113"/>
      <c r="B33" s="42" t="s">
        <v>114</v>
      </c>
      <c r="C33" s="20" t="s">
        <v>40</v>
      </c>
      <c r="D33" s="78">
        <v>1</v>
      </c>
      <c r="E33" s="78">
        <v>12</v>
      </c>
      <c r="F33" s="78">
        <v>28</v>
      </c>
      <c r="G33" s="79">
        <v>0</v>
      </c>
    </row>
    <row r="34" spans="1:7">
      <c r="A34" s="113"/>
      <c r="B34" s="111" t="s">
        <v>115</v>
      </c>
      <c r="C34" s="20" t="s">
        <v>41</v>
      </c>
      <c r="D34" s="78">
        <v>1</v>
      </c>
      <c r="E34" s="78">
        <v>9</v>
      </c>
      <c r="F34" s="78">
        <v>22</v>
      </c>
      <c r="G34" s="79">
        <v>0</v>
      </c>
    </row>
    <row r="35" spans="1:7">
      <c r="A35" s="113"/>
      <c r="B35" s="111"/>
      <c r="C35" s="20" t="s">
        <v>43</v>
      </c>
      <c r="D35" s="78">
        <v>1</v>
      </c>
      <c r="E35" s="78">
        <v>8</v>
      </c>
      <c r="F35" s="78">
        <v>14</v>
      </c>
      <c r="G35" s="79">
        <v>0</v>
      </c>
    </row>
    <row r="36" spans="1:7">
      <c r="A36" s="113"/>
      <c r="B36" s="111"/>
      <c r="C36" s="20" t="s">
        <v>46</v>
      </c>
      <c r="D36" s="79">
        <v>0</v>
      </c>
      <c r="E36" s="78">
        <v>7</v>
      </c>
      <c r="F36" s="78">
        <v>12</v>
      </c>
      <c r="G36" s="78">
        <v>1</v>
      </c>
    </row>
    <row r="37" spans="1:7">
      <c r="A37" s="113"/>
      <c r="B37" s="111"/>
      <c r="C37" s="20" t="s">
        <v>47</v>
      </c>
      <c r="D37" s="78">
        <v>1</v>
      </c>
      <c r="E37" s="78">
        <v>15</v>
      </c>
      <c r="F37" s="78">
        <v>29</v>
      </c>
      <c r="G37" s="79">
        <v>0</v>
      </c>
    </row>
    <row r="38" spans="1:7">
      <c r="A38" s="113"/>
      <c r="B38" s="111"/>
      <c r="C38" s="20" t="s">
        <v>48</v>
      </c>
      <c r="D38" s="78">
        <v>1</v>
      </c>
      <c r="E38" s="78">
        <v>10</v>
      </c>
      <c r="F38" s="78">
        <v>15</v>
      </c>
      <c r="G38" s="79">
        <v>0</v>
      </c>
    </row>
    <row r="39" spans="1:7">
      <c r="A39" s="113"/>
      <c r="B39" s="111" t="s">
        <v>116</v>
      </c>
      <c r="C39" s="20" t="s">
        <v>42</v>
      </c>
      <c r="D39" s="78">
        <v>1</v>
      </c>
      <c r="E39" s="78">
        <v>13</v>
      </c>
      <c r="F39" s="78">
        <v>15</v>
      </c>
      <c r="G39" s="79">
        <v>0</v>
      </c>
    </row>
    <row r="40" spans="1:7">
      <c r="A40" s="113"/>
      <c r="B40" s="111"/>
      <c r="C40" s="20" t="s">
        <v>45</v>
      </c>
      <c r="D40" s="79">
        <v>0</v>
      </c>
      <c r="E40" s="78">
        <v>8</v>
      </c>
      <c r="F40" s="78">
        <v>15</v>
      </c>
      <c r="G40" s="78">
        <v>1</v>
      </c>
    </row>
    <row r="41" spans="1:7">
      <c r="A41" s="113"/>
      <c r="B41" s="111"/>
      <c r="C41" s="20" t="s">
        <v>49</v>
      </c>
      <c r="D41" s="78">
        <v>1</v>
      </c>
      <c r="E41" s="78">
        <v>12</v>
      </c>
      <c r="F41" s="78">
        <v>13</v>
      </c>
      <c r="G41" s="79">
        <v>0</v>
      </c>
    </row>
    <row r="42" spans="1:7">
      <c r="A42" s="113"/>
      <c r="B42" s="111" t="s">
        <v>117</v>
      </c>
      <c r="C42" s="20" t="s">
        <v>50</v>
      </c>
      <c r="D42" s="78">
        <v>1</v>
      </c>
      <c r="E42" s="78">
        <v>8</v>
      </c>
      <c r="F42" s="78">
        <v>11</v>
      </c>
      <c r="G42" s="79">
        <v>0</v>
      </c>
    </row>
    <row r="43" spans="1:7">
      <c r="A43" s="113"/>
      <c r="B43" s="111"/>
      <c r="C43" s="20" t="s">
        <v>51</v>
      </c>
      <c r="D43" s="78">
        <v>1</v>
      </c>
      <c r="E43" s="78">
        <v>10</v>
      </c>
      <c r="F43" s="78">
        <v>7</v>
      </c>
      <c r="G43" s="79">
        <v>0</v>
      </c>
    </row>
    <row r="44" spans="1:7">
      <c r="A44" s="113"/>
      <c r="B44" s="111"/>
      <c r="C44" s="20" t="s">
        <v>52</v>
      </c>
      <c r="D44" s="78">
        <v>1</v>
      </c>
      <c r="E44" s="78">
        <v>13</v>
      </c>
      <c r="F44" s="78">
        <v>18</v>
      </c>
      <c r="G44" s="79">
        <v>0</v>
      </c>
    </row>
    <row r="45" spans="1:7">
      <c r="A45" s="113"/>
      <c r="B45" s="111"/>
      <c r="C45" s="20" t="s">
        <v>58</v>
      </c>
      <c r="D45" s="79">
        <v>0</v>
      </c>
      <c r="E45" s="78">
        <v>12</v>
      </c>
      <c r="F45" s="78">
        <v>18</v>
      </c>
      <c r="G45" s="78">
        <v>1</v>
      </c>
    </row>
    <row r="46" spans="1:7">
      <c r="A46" s="113"/>
      <c r="B46" s="111" t="s">
        <v>118</v>
      </c>
      <c r="C46" s="20" t="s">
        <v>44</v>
      </c>
      <c r="D46" s="78">
        <v>1</v>
      </c>
      <c r="E46" s="78">
        <v>11</v>
      </c>
      <c r="F46" s="78">
        <v>11</v>
      </c>
      <c r="G46" s="79">
        <v>0</v>
      </c>
    </row>
    <row r="47" spans="1:7">
      <c r="A47" s="113"/>
      <c r="B47" s="111"/>
      <c r="C47" s="20" t="s">
        <v>56</v>
      </c>
      <c r="D47" s="78">
        <v>1</v>
      </c>
      <c r="E47" s="78">
        <v>8</v>
      </c>
      <c r="F47" s="78">
        <v>13</v>
      </c>
      <c r="G47" s="79">
        <v>0</v>
      </c>
    </row>
    <row r="48" spans="1:7">
      <c r="A48" s="113"/>
      <c r="B48" s="111"/>
      <c r="C48" s="20" t="s">
        <v>57</v>
      </c>
      <c r="D48" s="78">
        <v>1</v>
      </c>
      <c r="E48" s="78">
        <v>10</v>
      </c>
      <c r="F48" s="78">
        <v>11</v>
      </c>
      <c r="G48" s="79">
        <v>0</v>
      </c>
    </row>
  </sheetData>
  <mergeCells count="29">
    <mergeCell ref="B46:B48"/>
    <mergeCell ref="D1:E1"/>
    <mergeCell ref="F1:G1"/>
    <mergeCell ref="A1:C1"/>
    <mergeCell ref="A17:C17"/>
    <mergeCell ref="A18:C18"/>
    <mergeCell ref="A19:C19"/>
    <mergeCell ref="A20:C20"/>
    <mergeCell ref="A21:B26"/>
    <mergeCell ref="A27:A48"/>
    <mergeCell ref="B27:B32"/>
    <mergeCell ref="B34:B38"/>
    <mergeCell ref="B39:B41"/>
    <mergeCell ref="B42:B45"/>
    <mergeCell ref="A11:C11"/>
    <mergeCell ref="A12:C12"/>
    <mergeCell ref="A15:C15"/>
    <mergeCell ref="A16:C16"/>
    <mergeCell ref="A5:C5"/>
    <mergeCell ref="A6:C6"/>
    <mergeCell ref="A7:C7"/>
    <mergeCell ref="A8:C8"/>
    <mergeCell ref="A9:C9"/>
    <mergeCell ref="A10:C10"/>
    <mergeCell ref="A2:C2"/>
    <mergeCell ref="A3:C3"/>
    <mergeCell ref="A4:C4"/>
    <mergeCell ref="A13:C13"/>
    <mergeCell ref="A14:C14"/>
  </mergeCells>
  <phoneticPr fontId="3" type="noConversion"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D786AE-F7BD-433C-90D8-A5DF8204E4C3}">
  <dimension ref="A1:G50"/>
  <sheetViews>
    <sheetView zoomScale="85" zoomScaleNormal="85" workbookViewId="0">
      <selection activeCell="R32" sqref="R32"/>
    </sheetView>
  </sheetViews>
  <sheetFormatPr defaultRowHeight="16.5"/>
  <cols>
    <col min="1" max="1" width="18.625" bestFit="1" customWidth="1"/>
    <col min="2" max="2" width="15.25" customWidth="1"/>
    <col min="3" max="3" width="18.625" customWidth="1"/>
    <col min="4" max="4" width="8.375" bestFit="1" customWidth="1"/>
    <col min="5" max="5" width="8.125" bestFit="1" customWidth="1"/>
    <col min="6" max="6" width="9" bestFit="1" customWidth="1"/>
  </cols>
  <sheetData>
    <row r="1" spans="1:7" ht="31.5">
      <c r="A1" s="130" t="s">
        <v>255</v>
      </c>
      <c r="B1" s="131"/>
      <c r="C1" s="131"/>
      <c r="D1" s="132"/>
      <c r="E1" s="26" t="s">
        <v>138</v>
      </c>
      <c r="F1" s="127" t="s">
        <v>128</v>
      </c>
      <c r="G1" s="127"/>
    </row>
    <row r="2" spans="1:7">
      <c r="A2" s="139" t="s">
        <v>196</v>
      </c>
      <c r="B2" s="139"/>
      <c r="C2" s="139"/>
      <c r="D2" s="74" t="s">
        <v>239</v>
      </c>
      <c r="E2" s="76" t="s">
        <v>256</v>
      </c>
      <c r="F2" s="76" t="s">
        <v>257</v>
      </c>
      <c r="G2" s="76" t="s">
        <v>258</v>
      </c>
    </row>
    <row r="3" spans="1:7">
      <c r="A3" s="123" t="s">
        <v>31</v>
      </c>
      <c r="B3" s="123"/>
      <c r="C3" s="123"/>
      <c r="D3" s="81">
        <f>SUM(E3:G3)</f>
        <v>168993</v>
      </c>
      <c r="E3" s="2">
        <v>115748</v>
      </c>
      <c r="F3" s="2">
        <v>29173</v>
      </c>
      <c r="G3" s="2">
        <v>24072</v>
      </c>
    </row>
    <row r="4" spans="1:7">
      <c r="A4" s="123" t="s">
        <v>73</v>
      </c>
      <c r="B4" s="123"/>
      <c r="C4" s="123"/>
      <c r="D4" s="81">
        <f t="shared" ref="D4:D20" si="0">SUM(E4:G4)</f>
        <v>47310</v>
      </c>
      <c r="E4" s="2">
        <v>34340</v>
      </c>
      <c r="F4" s="2">
        <v>7467</v>
      </c>
      <c r="G4" s="2">
        <v>5503</v>
      </c>
    </row>
    <row r="5" spans="1:7">
      <c r="A5" s="123" t="s">
        <v>74</v>
      </c>
      <c r="B5" s="123"/>
      <c r="C5" s="123"/>
      <c r="D5" s="81">
        <f t="shared" si="0"/>
        <v>12263</v>
      </c>
      <c r="E5" s="2">
        <v>8513</v>
      </c>
      <c r="F5" s="2">
        <v>1898</v>
      </c>
      <c r="G5" s="2">
        <v>1852</v>
      </c>
    </row>
    <row r="6" spans="1:7">
      <c r="A6" s="123" t="s">
        <v>75</v>
      </c>
      <c r="B6" s="123"/>
      <c r="C6" s="123"/>
      <c r="D6" s="81">
        <f t="shared" si="0"/>
        <v>9128</v>
      </c>
      <c r="E6" s="2">
        <v>6319</v>
      </c>
      <c r="F6" s="2">
        <v>1445</v>
      </c>
      <c r="G6" s="2">
        <v>1364</v>
      </c>
    </row>
    <row r="7" spans="1:7">
      <c r="A7" s="123" t="s">
        <v>76</v>
      </c>
      <c r="B7" s="123"/>
      <c r="C7" s="123"/>
      <c r="D7" s="81">
        <f t="shared" si="0"/>
        <v>8496</v>
      </c>
      <c r="E7" s="2">
        <v>5785</v>
      </c>
      <c r="F7" s="2">
        <v>1480</v>
      </c>
      <c r="G7" s="2">
        <v>1231</v>
      </c>
    </row>
    <row r="8" spans="1:7">
      <c r="A8" s="123" t="s">
        <v>77</v>
      </c>
      <c r="B8" s="123"/>
      <c r="C8" s="123"/>
      <c r="D8" s="81">
        <f t="shared" si="0"/>
        <v>5622</v>
      </c>
      <c r="E8" s="2">
        <v>3802</v>
      </c>
      <c r="F8" s="2">
        <v>1100</v>
      </c>
      <c r="G8" s="2">
        <v>720</v>
      </c>
    </row>
    <row r="9" spans="1:7">
      <c r="A9" s="123" t="s">
        <v>78</v>
      </c>
      <c r="B9" s="123"/>
      <c r="C9" s="123"/>
      <c r="D9" s="81">
        <f t="shared" si="0"/>
        <v>5400</v>
      </c>
      <c r="E9" s="2">
        <v>3726</v>
      </c>
      <c r="F9" s="2">
        <v>865</v>
      </c>
      <c r="G9" s="2">
        <v>809</v>
      </c>
    </row>
    <row r="10" spans="1:7">
      <c r="A10" s="123" t="s">
        <v>79</v>
      </c>
      <c r="B10" s="123"/>
      <c r="C10" s="123"/>
      <c r="D10" s="81">
        <f t="shared" si="0"/>
        <v>2836</v>
      </c>
      <c r="E10" s="2">
        <v>1876</v>
      </c>
      <c r="F10" s="2">
        <v>523</v>
      </c>
      <c r="G10" s="2">
        <v>437</v>
      </c>
    </row>
    <row r="11" spans="1:7">
      <c r="A11" s="123" t="s">
        <v>80</v>
      </c>
      <c r="B11" s="123"/>
      <c r="C11" s="123"/>
      <c r="D11" s="81">
        <f t="shared" si="0"/>
        <v>835</v>
      </c>
      <c r="E11" s="2">
        <v>534</v>
      </c>
      <c r="F11" s="2">
        <v>151</v>
      </c>
      <c r="G11" s="2">
        <v>150</v>
      </c>
    </row>
    <row r="12" spans="1:7">
      <c r="A12" s="123" t="s">
        <v>81</v>
      </c>
      <c r="B12" s="123"/>
      <c r="C12" s="123"/>
      <c r="D12" s="81">
        <f t="shared" si="0"/>
        <v>37656</v>
      </c>
      <c r="E12" s="2">
        <v>25193</v>
      </c>
      <c r="F12" s="2">
        <v>6961</v>
      </c>
      <c r="G12" s="2">
        <v>5502</v>
      </c>
    </row>
    <row r="13" spans="1:7">
      <c r="A13" s="123" t="s">
        <v>96</v>
      </c>
      <c r="B13" s="123"/>
      <c r="C13" s="123"/>
      <c r="D13" s="81">
        <f t="shared" si="0"/>
        <v>4102</v>
      </c>
      <c r="E13" s="2">
        <v>2728</v>
      </c>
      <c r="F13" s="2">
        <v>797</v>
      </c>
      <c r="G13" s="2">
        <v>577</v>
      </c>
    </row>
    <row r="14" spans="1:7">
      <c r="A14" s="123" t="s">
        <v>82</v>
      </c>
      <c r="B14" s="123"/>
      <c r="C14" s="123"/>
      <c r="D14" s="81">
        <f t="shared" si="0"/>
        <v>3910</v>
      </c>
      <c r="E14" s="2">
        <v>2507</v>
      </c>
      <c r="F14" s="2">
        <v>734</v>
      </c>
      <c r="G14" s="2">
        <v>669</v>
      </c>
    </row>
    <row r="15" spans="1:7">
      <c r="A15" s="123" t="s">
        <v>83</v>
      </c>
      <c r="B15" s="123"/>
      <c r="C15" s="123"/>
      <c r="D15" s="81">
        <f t="shared" si="0"/>
        <v>5267</v>
      </c>
      <c r="E15" s="2">
        <v>3334</v>
      </c>
      <c r="F15" s="2">
        <v>1050</v>
      </c>
      <c r="G15" s="2">
        <v>883</v>
      </c>
    </row>
    <row r="16" spans="1:7">
      <c r="A16" s="123" t="s">
        <v>95</v>
      </c>
      <c r="B16" s="123"/>
      <c r="C16" s="123"/>
      <c r="D16" s="81">
        <f t="shared" si="0"/>
        <v>5543</v>
      </c>
      <c r="E16" s="2">
        <v>3612</v>
      </c>
      <c r="F16" s="2">
        <v>996</v>
      </c>
      <c r="G16" s="2">
        <v>935</v>
      </c>
    </row>
    <row r="17" spans="1:7">
      <c r="A17" s="123" t="s">
        <v>30</v>
      </c>
      <c r="B17" s="123"/>
      <c r="C17" s="123"/>
      <c r="D17" s="81">
        <f t="shared" si="0"/>
        <v>4633</v>
      </c>
      <c r="E17" s="2">
        <v>3036</v>
      </c>
      <c r="F17" s="2">
        <v>829</v>
      </c>
      <c r="G17" s="2">
        <v>768</v>
      </c>
    </row>
    <row r="18" spans="1:7">
      <c r="A18" s="123" t="s">
        <v>84</v>
      </c>
      <c r="B18" s="123"/>
      <c r="C18" s="123"/>
      <c r="D18" s="81">
        <f t="shared" si="0"/>
        <v>5673</v>
      </c>
      <c r="E18" s="2">
        <v>3583</v>
      </c>
      <c r="F18" s="2">
        <v>1012</v>
      </c>
      <c r="G18" s="2">
        <v>1078</v>
      </c>
    </row>
    <row r="19" spans="1:7">
      <c r="A19" s="123" t="s">
        <v>85</v>
      </c>
      <c r="B19" s="123"/>
      <c r="C19" s="123"/>
      <c r="D19" s="81">
        <f t="shared" si="0"/>
        <v>8448</v>
      </c>
      <c r="E19" s="2">
        <v>5583</v>
      </c>
      <c r="F19" s="2">
        <v>1531</v>
      </c>
      <c r="G19" s="2">
        <v>1334</v>
      </c>
    </row>
    <row r="20" spans="1:7">
      <c r="A20" s="123" t="s">
        <v>86</v>
      </c>
      <c r="B20" s="123"/>
      <c r="C20" s="123"/>
      <c r="D20" s="81">
        <f t="shared" si="0"/>
        <v>1871</v>
      </c>
      <c r="E20" s="2">
        <v>1277</v>
      </c>
      <c r="F20" s="2">
        <v>334</v>
      </c>
      <c r="G20" s="2">
        <v>260</v>
      </c>
    </row>
    <row r="21" spans="1:7">
      <c r="A21" s="111" t="s">
        <v>97</v>
      </c>
      <c r="B21" s="111"/>
      <c r="C21" s="43" t="s">
        <v>113</v>
      </c>
      <c r="D21" s="80">
        <f t="shared" ref="D21:G21" si="1">SUM(D27:D32)</f>
        <v>2179</v>
      </c>
      <c r="E21" s="80">
        <f t="shared" si="1"/>
        <v>762</v>
      </c>
      <c r="F21" s="80">
        <f t="shared" si="1"/>
        <v>223</v>
      </c>
      <c r="G21" s="80">
        <f t="shared" si="1"/>
        <v>210</v>
      </c>
    </row>
    <row r="22" spans="1:7">
      <c r="A22" s="111"/>
      <c r="B22" s="111"/>
      <c r="C22" s="43" t="s">
        <v>114</v>
      </c>
      <c r="D22" s="80">
        <f t="shared" ref="D22:G22" si="2">D33</f>
        <v>1244</v>
      </c>
      <c r="E22" s="80">
        <f t="shared" si="2"/>
        <v>432</v>
      </c>
      <c r="F22" s="80">
        <f t="shared" si="2"/>
        <v>129</v>
      </c>
      <c r="G22" s="80">
        <f t="shared" si="2"/>
        <v>100</v>
      </c>
    </row>
    <row r="23" spans="1:7">
      <c r="A23" s="111"/>
      <c r="B23" s="111"/>
      <c r="C23" s="43" t="s">
        <v>115</v>
      </c>
      <c r="D23" s="80">
        <f t="shared" ref="D23:G23" si="3">SUM(D34:D38)</f>
        <v>2416</v>
      </c>
      <c r="E23" s="80">
        <f t="shared" si="3"/>
        <v>825</v>
      </c>
      <c r="F23" s="80">
        <f t="shared" si="3"/>
        <v>254</v>
      </c>
      <c r="G23" s="80">
        <f t="shared" si="3"/>
        <v>203</v>
      </c>
    </row>
    <row r="24" spans="1:7">
      <c r="A24" s="111"/>
      <c r="B24" s="111"/>
      <c r="C24" s="43" t="s">
        <v>116</v>
      </c>
      <c r="D24" s="80">
        <f t="shared" ref="D24:G24" si="4">SUM(D39:D41)</f>
        <v>1299</v>
      </c>
      <c r="E24" s="80">
        <f t="shared" si="4"/>
        <v>571</v>
      </c>
      <c r="F24" s="80">
        <f t="shared" si="4"/>
        <v>94</v>
      </c>
      <c r="G24" s="80">
        <f t="shared" si="4"/>
        <v>118</v>
      </c>
    </row>
    <row r="25" spans="1:7">
      <c r="A25" s="111"/>
      <c r="B25" s="111"/>
      <c r="C25" s="43" t="s">
        <v>117</v>
      </c>
      <c r="D25" s="80">
        <f t="shared" ref="D25:G25" si="5">SUM(D42:D45)</f>
        <v>681</v>
      </c>
      <c r="E25" s="80">
        <f t="shared" si="5"/>
        <v>247</v>
      </c>
      <c r="F25" s="80">
        <f t="shared" si="5"/>
        <v>76</v>
      </c>
      <c r="G25" s="80">
        <f t="shared" si="5"/>
        <v>71</v>
      </c>
    </row>
    <row r="26" spans="1:7">
      <c r="A26" s="111"/>
      <c r="B26" s="111"/>
      <c r="C26" s="43" t="s">
        <v>118</v>
      </c>
      <c r="D26" s="80">
        <f t="shared" ref="D26:G26" si="6">SUM(D46:D48)</f>
        <v>547</v>
      </c>
      <c r="E26" s="80">
        <f t="shared" si="6"/>
        <v>199</v>
      </c>
      <c r="F26" s="80">
        <f t="shared" si="6"/>
        <v>53</v>
      </c>
      <c r="G26" s="80">
        <f t="shared" si="6"/>
        <v>66</v>
      </c>
    </row>
    <row r="27" spans="1:7">
      <c r="A27" s="112" t="s">
        <v>127</v>
      </c>
      <c r="B27" s="111" t="s">
        <v>113</v>
      </c>
      <c r="C27" s="20" t="s">
        <v>39</v>
      </c>
      <c r="D27" s="2">
        <v>1382</v>
      </c>
      <c r="E27" s="2">
        <v>504</v>
      </c>
      <c r="F27" s="2">
        <v>127</v>
      </c>
      <c r="G27" s="2">
        <v>110</v>
      </c>
    </row>
    <row r="28" spans="1:7">
      <c r="A28" s="113"/>
      <c r="B28" s="111"/>
      <c r="C28" s="20" t="s">
        <v>53</v>
      </c>
      <c r="D28" s="2">
        <v>156</v>
      </c>
      <c r="E28" s="2">
        <v>45</v>
      </c>
      <c r="F28" s="2">
        <v>18</v>
      </c>
      <c r="G28" s="2">
        <v>17</v>
      </c>
    </row>
    <row r="29" spans="1:7">
      <c r="A29" s="113"/>
      <c r="B29" s="111"/>
      <c r="C29" s="20" t="s">
        <v>54</v>
      </c>
      <c r="D29" s="2">
        <v>314</v>
      </c>
      <c r="E29" s="2">
        <v>102</v>
      </c>
      <c r="F29" s="2">
        <v>39</v>
      </c>
      <c r="G29" s="2">
        <v>29</v>
      </c>
    </row>
    <row r="30" spans="1:7">
      <c r="A30" s="113"/>
      <c r="B30" s="111"/>
      <c r="C30" s="20" t="s">
        <v>55</v>
      </c>
      <c r="D30" s="2">
        <v>107</v>
      </c>
      <c r="E30" s="2">
        <v>37</v>
      </c>
      <c r="F30" s="2">
        <v>12</v>
      </c>
      <c r="G30" s="2">
        <v>16</v>
      </c>
    </row>
    <row r="31" spans="1:7">
      <c r="A31" s="113"/>
      <c r="B31" s="111"/>
      <c r="C31" s="20" t="s">
        <v>59</v>
      </c>
      <c r="D31" s="2">
        <v>92</v>
      </c>
      <c r="E31" s="2">
        <v>32</v>
      </c>
      <c r="F31" s="2">
        <v>8</v>
      </c>
      <c r="G31" s="2">
        <v>14</v>
      </c>
    </row>
    <row r="32" spans="1:7">
      <c r="A32" s="113"/>
      <c r="B32" s="111"/>
      <c r="C32" s="20" t="s">
        <v>60</v>
      </c>
      <c r="D32" s="2">
        <v>128</v>
      </c>
      <c r="E32" s="2">
        <v>42</v>
      </c>
      <c r="F32" s="2">
        <v>19</v>
      </c>
      <c r="G32" s="2">
        <v>24</v>
      </c>
    </row>
    <row r="33" spans="1:7">
      <c r="A33" s="113"/>
      <c r="B33" s="42" t="s">
        <v>114</v>
      </c>
      <c r="C33" s="20" t="s">
        <v>40</v>
      </c>
      <c r="D33" s="2">
        <v>1244</v>
      </c>
      <c r="E33" s="2">
        <v>432</v>
      </c>
      <c r="F33" s="2">
        <v>129</v>
      </c>
      <c r="G33" s="2">
        <v>100</v>
      </c>
    </row>
    <row r="34" spans="1:7">
      <c r="A34" s="113"/>
      <c r="B34" s="111" t="s">
        <v>115</v>
      </c>
      <c r="C34" s="20" t="s">
        <v>41</v>
      </c>
      <c r="D34" s="2">
        <v>1537</v>
      </c>
      <c r="E34" s="2">
        <v>544</v>
      </c>
      <c r="F34" s="2">
        <v>154</v>
      </c>
      <c r="G34" s="2">
        <v>107</v>
      </c>
    </row>
    <row r="35" spans="1:7">
      <c r="A35" s="113"/>
      <c r="B35" s="111"/>
      <c r="C35" s="20" t="s">
        <v>43</v>
      </c>
      <c r="D35" s="2">
        <v>442</v>
      </c>
      <c r="E35" s="2">
        <v>133</v>
      </c>
      <c r="F35" s="2">
        <v>59</v>
      </c>
      <c r="G35" s="2">
        <v>37</v>
      </c>
    </row>
    <row r="36" spans="1:7">
      <c r="A36" s="113"/>
      <c r="B36" s="111"/>
      <c r="C36" s="20" t="s">
        <v>46</v>
      </c>
      <c r="D36" s="2">
        <v>85</v>
      </c>
      <c r="E36" s="2">
        <v>25</v>
      </c>
      <c r="F36" s="2">
        <v>9</v>
      </c>
      <c r="G36" s="2">
        <v>15</v>
      </c>
    </row>
    <row r="37" spans="1:7">
      <c r="A37" s="113"/>
      <c r="B37" s="111"/>
      <c r="C37" s="20" t="s">
        <v>47</v>
      </c>
      <c r="D37" s="2">
        <v>203</v>
      </c>
      <c r="E37" s="2">
        <v>74</v>
      </c>
      <c r="F37" s="2">
        <v>19</v>
      </c>
      <c r="G37" s="2">
        <v>24</v>
      </c>
    </row>
    <row r="38" spans="1:7">
      <c r="A38" s="113"/>
      <c r="B38" s="111"/>
      <c r="C38" s="20" t="s">
        <v>48</v>
      </c>
      <c r="D38" s="2">
        <v>149</v>
      </c>
      <c r="E38" s="2">
        <v>49</v>
      </c>
      <c r="F38" s="2">
        <v>13</v>
      </c>
      <c r="G38" s="2">
        <v>20</v>
      </c>
    </row>
    <row r="39" spans="1:7">
      <c r="A39" s="113"/>
      <c r="B39" s="111" t="s">
        <v>116</v>
      </c>
      <c r="C39" s="20" t="s">
        <v>42</v>
      </c>
      <c r="D39" s="2">
        <v>547</v>
      </c>
      <c r="E39" s="2">
        <v>207</v>
      </c>
      <c r="F39" s="2">
        <v>49</v>
      </c>
      <c r="G39" s="2">
        <v>60</v>
      </c>
    </row>
    <row r="40" spans="1:7">
      <c r="A40" s="113"/>
      <c r="B40" s="111"/>
      <c r="C40" s="20" t="s">
        <v>45</v>
      </c>
      <c r="D40" s="2">
        <v>111</v>
      </c>
      <c r="E40" s="2">
        <v>33</v>
      </c>
      <c r="F40" s="2">
        <v>15</v>
      </c>
      <c r="G40" s="2">
        <v>15</v>
      </c>
    </row>
    <row r="41" spans="1:7">
      <c r="A41" s="113"/>
      <c r="B41" s="111"/>
      <c r="C41" s="20" t="s">
        <v>49</v>
      </c>
      <c r="D41" s="2">
        <v>641</v>
      </c>
      <c r="E41" s="2">
        <v>331</v>
      </c>
      <c r="F41" s="2">
        <v>30</v>
      </c>
      <c r="G41" s="2">
        <v>43</v>
      </c>
    </row>
    <row r="42" spans="1:7">
      <c r="A42" s="113"/>
      <c r="B42" s="111" t="s">
        <v>117</v>
      </c>
      <c r="C42" s="20" t="s">
        <v>50</v>
      </c>
      <c r="D42" s="2">
        <v>136</v>
      </c>
      <c r="E42" s="2">
        <v>47</v>
      </c>
      <c r="F42" s="2">
        <v>14</v>
      </c>
      <c r="G42" s="2">
        <v>21</v>
      </c>
    </row>
    <row r="43" spans="1:7">
      <c r="A43" s="113"/>
      <c r="B43" s="111"/>
      <c r="C43" s="20" t="s">
        <v>51</v>
      </c>
      <c r="D43" s="2">
        <v>125</v>
      </c>
      <c r="E43" s="2">
        <v>47</v>
      </c>
      <c r="F43" s="2">
        <v>18</v>
      </c>
      <c r="G43" s="2">
        <v>19</v>
      </c>
    </row>
    <row r="44" spans="1:7">
      <c r="A44" s="113"/>
      <c r="B44" s="111"/>
      <c r="C44" s="20" t="s">
        <v>52</v>
      </c>
      <c r="D44" s="2">
        <v>273</v>
      </c>
      <c r="E44" s="2">
        <v>103</v>
      </c>
      <c r="F44" s="2">
        <v>21</v>
      </c>
      <c r="G44" s="2">
        <v>13</v>
      </c>
    </row>
    <row r="45" spans="1:7">
      <c r="A45" s="113"/>
      <c r="B45" s="111"/>
      <c r="C45" s="20" t="s">
        <v>58</v>
      </c>
      <c r="D45" s="2">
        <v>147</v>
      </c>
      <c r="E45" s="2">
        <v>50</v>
      </c>
      <c r="F45" s="2">
        <v>23</v>
      </c>
      <c r="G45" s="2">
        <v>18</v>
      </c>
    </row>
    <row r="46" spans="1:7">
      <c r="A46" s="113"/>
      <c r="B46" s="111" t="s">
        <v>118</v>
      </c>
      <c r="C46" s="20" t="s">
        <v>44</v>
      </c>
      <c r="D46" s="2">
        <v>181</v>
      </c>
      <c r="E46" s="2">
        <v>58</v>
      </c>
      <c r="F46" s="2">
        <v>17</v>
      </c>
      <c r="G46" s="2">
        <v>23</v>
      </c>
    </row>
    <row r="47" spans="1:7">
      <c r="A47" s="113"/>
      <c r="B47" s="111"/>
      <c r="C47" s="20" t="s">
        <v>56</v>
      </c>
      <c r="D47" s="2">
        <v>223</v>
      </c>
      <c r="E47" s="2">
        <v>90</v>
      </c>
      <c r="F47" s="2">
        <v>24</v>
      </c>
      <c r="G47" s="2">
        <v>22</v>
      </c>
    </row>
    <row r="48" spans="1:7">
      <c r="A48" s="113"/>
      <c r="B48" s="111"/>
      <c r="C48" s="20" t="s">
        <v>57</v>
      </c>
      <c r="D48" s="2">
        <v>143</v>
      </c>
      <c r="E48" s="2">
        <v>51</v>
      </c>
      <c r="F48" s="2">
        <v>12</v>
      </c>
      <c r="G48" s="2">
        <v>21</v>
      </c>
    </row>
    <row r="49" spans="5:7">
      <c r="E49" s="7"/>
      <c r="G49" s="7"/>
    </row>
    <row r="50" spans="5:7">
      <c r="E50" s="7"/>
      <c r="G50" s="7"/>
    </row>
  </sheetData>
  <mergeCells count="28">
    <mergeCell ref="F1:G1"/>
    <mergeCell ref="A19:C19"/>
    <mergeCell ref="A20:C20"/>
    <mergeCell ref="A21:B26"/>
    <mergeCell ref="A27:A48"/>
    <mergeCell ref="B27:B32"/>
    <mergeCell ref="B34:B38"/>
    <mergeCell ref="B39:B41"/>
    <mergeCell ref="B42:B45"/>
    <mergeCell ref="B46:B48"/>
    <mergeCell ref="A13:C13"/>
    <mergeCell ref="A14:C14"/>
    <mergeCell ref="A15:C15"/>
    <mergeCell ref="A16:C16"/>
    <mergeCell ref="A17:C17"/>
    <mergeCell ref="A18:C18"/>
    <mergeCell ref="A12:C12"/>
    <mergeCell ref="A1:D1"/>
    <mergeCell ref="A2:C2"/>
    <mergeCell ref="A3:C3"/>
    <mergeCell ref="A4:C4"/>
    <mergeCell ref="A5:C5"/>
    <mergeCell ref="A6:C6"/>
    <mergeCell ref="A7:C7"/>
    <mergeCell ref="A8:C8"/>
    <mergeCell ref="A9:C9"/>
    <mergeCell ref="A10:C10"/>
    <mergeCell ref="A11:C11"/>
  </mergeCells>
  <phoneticPr fontId="3" type="noConversion"/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951395-9910-4E15-9B54-C0FD28E4BB4D}">
  <dimension ref="A1:I50"/>
  <sheetViews>
    <sheetView zoomScale="85" zoomScaleNormal="85" workbookViewId="0">
      <selection activeCell="R32" sqref="R32"/>
    </sheetView>
  </sheetViews>
  <sheetFormatPr defaultRowHeight="16.5"/>
  <cols>
    <col min="1" max="1" width="18.625" bestFit="1" customWidth="1"/>
    <col min="2" max="2" width="15.25" customWidth="1"/>
    <col min="3" max="3" width="18.625" customWidth="1"/>
    <col min="4" max="4" width="8.375" bestFit="1" customWidth="1"/>
    <col min="5" max="8" width="15.125" bestFit="1" customWidth="1"/>
    <col min="9" max="9" width="11" bestFit="1" customWidth="1"/>
  </cols>
  <sheetData>
    <row r="1" spans="1:9" ht="31.5">
      <c r="A1" s="110" t="s">
        <v>264</v>
      </c>
      <c r="B1" s="110"/>
      <c r="C1" s="110"/>
      <c r="D1" s="110"/>
      <c r="E1" s="110"/>
      <c r="F1" s="110"/>
      <c r="G1" s="46" t="s">
        <v>138</v>
      </c>
      <c r="H1" s="127" t="s">
        <v>128</v>
      </c>
      <c r="I1" s="127"/>
    </row>
    <row r="2" spans="1:9">
      <c r="A2" s="139" t="s">
        <v>196</v>
      </c>
      <c r="B2" s="139"/>
      <c r="C2" s="139"/>
      <c r="D2" s="85" t="s">
        <v>265</v>
      </c>
      <c r="E2" s="85" t="s">
        <v>266</v>
      </c>
      <c r="F2" s="85" t="s">
        <v>267</v>
      </c>
      <c r="G2" s="85" t="s">
        <v>268</v>
      </c>
      <c r="H2" s="85" t="s">
        <v>269</v>
      </c>
      <c r="I2" s="74" t="s">
        <v>270</v>
      </c>
    </row>
    <row r="3" spans="1:9">
      <c r="A3" s="123" t="s">
        <v>31</v>
      </c>
      <c r="B3" s="123"/>
      <c r="C3" s="123"/>
      <c r="D3" s="2">
        <v>296923</v>
      </c>
      <c r="E3" s="2">
        <v>1031</v>
      </c>
      <c r="F3" s="2">
        <v>46</v>
      </c>
      <c r="G3" s="2">
        <v>188</v>
      </c>
      <c r="H3" s="2">
        <v>366</v>
      </c>
      <c r="I3" s="2">
        <v>226363</v>
      </c>
    </row>
    <row r="4" spans="1:9">
      <c r="A4" s="123" t="s">
        <v>73</v>
      </c>
      <c r="B4" s="123"/>
      <c r="C4" s="123"/>
      <c r="D4" s="2">
        <v>68547</v>
      </c>
      <c r="E4" s="2">
        <v>161</v>
      </c>
      <c r="F4" s="2">
        <v>9</v>
      </c>
      <c r="G4" s="2">
        <v>23</v>
      </c>
      <c r="H4" s="2">
        <v>84</v>
      </c>
      <c r="I4" s="2">
        <v>42539</v>
      </c>
    </row>
    <row r="5" spans="1:9">
      <c r="A5" s="123" t="s">
        <v>74</v>
      </c>
      <c r="B5" s="123"/>
      <c r="C5" s="123"/>
      <c r="D5" s="2">
        <v>24872</v>
      </c>
      <c r="E5" s="2">
        <v>18</v>
      </c>
      <c r="F5" s="2">
        <v>11</v>
      </c>
      <c r="G5" s="2">
        <v>40</v>
      </c>
      <c r="H5" s="2">
        <v>26</v>
      </c>
      <c r="I5" s="2">
        <v>19665</v>
      </c>
    </row>
    <row r="6" spans="1:9">
      <c r="A6" s="123" t="s">
        <v>75</v>
      </c>
      <c r="B6" s="123"/>
      <c r="C6" s="123"/>
      <c r="D6" s="2">
        <v>17944</v>
      </c>
      <c r="E6" s="2">
        <v>47</v>
      </c>
      <c r="F6" s="2">
        <v>1</v>
      </c>
      <c r="G6" s="2">
        <v>1</v>
      </c>
      <c r="H6" s="2">
        <v>7</v>
      </c>
      <c r="I6" s="2">
        <v>11698</v>
      </c>
    </row>
    <row r="7" spans="1:9">
      <c r="A7" s="123" t="s">
        <v>76</v>
      </c>
      <c r="B7" s="123"/>
      <c r="C7" s="123"/>
      <c r="D7" s="2">
        <v>16109</v>
      </c>
      <c r="E7" s="2">
        <v>87</v>
      </c>
      <c r="F7" s="2">
        <v>2</v>
      </c>
      <c r="G7" s="2">
        <v>19</v>
      </c>
      <c r="H7" s="2">
        <v>5</v>
      </c>
      <c r="I7" s="2">
        <v>13336</v>
      </c>
    </row>
    <row r="8" spans="1:9">
      <c r="A8" s="123" t="s">
        <v>77</v>
      </c>
      <c r="B8" s="123"/>
      <c r="C8" s="123"/>
      <c r="D8" s="2">
        <v>12254</v>
      </c>
      <c r="E8" s="2">
        <v>6</v>
      </c>
      <c r="F8" s="2">
        <v>0</v>
      </c>
      <c r="G8" s="2">
        <v>1</v>
      </c>
      <c r="H8" s="2">
        <v>20</v>
      </c>
      <c r="I8" s="2">
        <v>7803</v>
      </c>
    </row>
    <row r="9" spans="1:9">
      <c r="A9" s="123" t="s">
        <v>78</v>
      </c>
      <c r="B9" s="123"/>
      <c r="C9" s="123"/>
      <c r="D9" s="2">
        <v>9645</v>
      </c>
      <c r="E9" s="2">
        <v>56</v>
      </c>
      <c r="F9" s="2">
        <v>2</v>
      </c>
      <c r="G9" s="2">
        <v>8</v>
      </c>
      <c r="H9" s="2">
        <v>13</v>
      </c>
      <c r="I9" s="2">
        <v>8036</v>
      </c>
    </row>
    <row r="10" spans="1:9">
      <c r="A10" s="123" t="s">
        <v>79</v>
      </c>
      <c r="B10" s="123"/>
      <c r="C10" s="123"/>
      <c r="D10" s="2">
        <v>6608</v>
      </c>
      <c r="E10" s="2">
        <v>0</v>
      </c>
      <c r="F10" s="2">
        <v>0</v>
      </c>
      <c r="G10" s="2">
        <v>11</v>
      </c>
      <c r="H10" s="2">
        <v>3</v>
      </c>
      <c r="I10" s="2">
        <v>4823</v>
      </c>
    </row>
    <row r="11" spans="1:9">
      <c r="A11" s="123" t="s">
        <v>80</v>
      </c>
      <c r="B11" s="123"/>
      <c r="C11" s="123"/>
      <c r="D11" s="2">
        <v>1120</v>
      </c>
      <c r="E11" s="2">
        <v>0</v>
      </c>
      <c r="F11" s="2">
        <v>0</v>
      </c>
      <c r="G11" s="2">
        <v>0</v>
      </c>
      <c r="H11" s="2">
        <v>2</v>
      </c>
      <c r="I11" s="2">
        <v>1104</v>
      </c>
    </row>
    <row r="12" spans="1:9">
      <c r="A12" s="123" t="s">
        <v>81</v>
      </c>
      <c r="B12" s="123"/>
      <c r="C12" s="123"/>
      <c r="D12" s="2">
        <v>60343</v>
      </c>
      <c r="E12" s="2">
        <v>382</v>
      </c>
      <c r="F12" s="2">
        <v>9</v>
      </c>
      <c r="G12" s="2">
        <v>33</v>
      </c>
      <c r="H12" s="2">
        <v>69</v>
      </c>
      <c r="I12" s="2">
        <v>51331</v>
      </c>
    </row>
    <row r="13" spans="1:9">
      <c r="A13" s="123" t="s">
        <v>96</v>
      </c>
      <c r="B13" s="123"/>
      <c r="C13" s="123"/>
      <c r="D13" s="2">
        <v>8087</v>
      </c>
      <c r="E13" s="2">
        <v>26</v>
      </c>
      <c r="F13" s="2">
        <v>0</v>
      </c>
      <c r="G13" s="2">
        <v>0</v>
      </c>
      <c r="H13" s="2">
        <v>16</v>
      </c>
      <c r="I13" s="2">
        <v>5376</v>
      </c>
    </row>
    <row r="14" spans="1:9">
      <c r="A14" s="123" t="s">
        <v>82</v>
      </c>
      <c r="B14" s="123"/>
      <c r="C14" s="123"/>
      <c r="D14" s="2">
        <v>6697</v>
      </c>
      <c r="E14" s="2">
        <v>66</v>
      </c>
      <c r="F14" s="2">
        <v>0</v>
      </c>
      <c r="G14" s="2">
        <v>4</v>
      </c>
      <c r="H14" s="2">
        <v>19</v>
      </c>
      <c r="I14" s="2">
        <v>7012</v>
      </c>
    </row>
    <row r="15" spans="1:9">
      <c r="A15" s="123" t="s">
        <v>83</v>
      </c>
      <c r="B15" s="123"/>
      <c r="C15" s="123"/>
      <c r="D15" s="2">
        <v>8501</v>
      </c>
      <c r="E15" s="2">
        <v>43</v>
      </c>
      <c r="F15" s="2">
        <v>0</v>
      </c>
      <c r="G15" s="2">
        <v>3</v>
      </c>
      <c r="H15" s="2">
        <v>25</v>
      </c>
      <c r="I15" s="2">
        <v>9001</v>
      </c>
    </row>
    <row r="16" spans="1:9">
      <c r="A16" s="123" t="s">
        <v>95</v>
      </c>
      <c r="B16" s="123"/>
      <c r="C16" s="123"/>
      <c r="D16" s="2">
        <v>10313</v>
      </c>
      <c r="E16" s="2">
        <v>41</v>
      </c>
      <c r="F16" s="2">
        <v>9</v>
      </c>
      <c r="G16" s="2">
        <v>1</v>
      </c>
      <c r="H16" s="2">
        <v>5</v>
      </c>
      <c r="I16" s="2">
        <v>9491</v>
      </c>
    </row>
    <row r="17" spans="1:9">
      <c r="A17" s="123" t="s">
        <v>30</v>
      </c>
      <c r="B17" s="123"/>
      <c r="C17" s="123"/>
      <c r="D17" s="2">
        <v>10876</v>
      </c>
      <c r="E17" s="2">
        <v>29</v>
      </c>
      <c r="F17" s="2">
        <v>1</v>
      </c>
      <c r="G17" s="2">
        <v>2</v>
      </c>
      <c r="H17" s="2">
        <v>17</v>
      </c>
      <c r="I17" s="2">
        <v>8382</v>
      </c>
    </row>
    <row r="18" spans="1:9">
      <c r="A18" s="123" t="s">
        <v>84</v>
      </c>
      <c r="B18" s="123"/>
      <c r="C18" s="123"/>
      <c r="D18" s="2">
        <v>12624</v>
      </c>
      <c r="E18" s="2">
        <v>21</v>
      </c>
      <c r="F18" s="2">
        <v>1</v>
      </c>
      <c r="G18" s="2">
        <v>8</v>
      </c>
      <c r="H18" s="2">
        <v>15</v>
      </c>
      <c r="I18" s="2">
        <v>10527</v>
      </c>
    </row>
    <row r="19" spans="1:9">
      <c r="A19" s="123" t="s">
        <v>85</v>
      </c>
      <c r="B19" s="123"/>
      <c r="C19" s="123"/>
      <c r="D19" s="2">
        <v>18916</v>
      </c>
      <c r="E19" s="2">
        <v>44</v>
      </c>
      <c r="F19" s="2">
        <v>1</v>
      </c>
      <c r="G19" s="2">
        <v>30</v>
      </c>
      <c r="H19" s="2">
        <v>39</v>
      </c>
      <c r="I19" s="2">
        <v>14341</v>
      </c>
    </row>
    <row r="20" spans="1:9">
      <c r="A20" s="123" t="s">
        <v>86</v>
      </c>
      <c r="B20" s="123"/>
      <c r="C20" s="123"/>
      <c r="D20" s="2">
        <v>3467</v>
      </c>
      <c r="E20" s="2">
        <v>4</v>
      </c>
      <c r="F20" s="2">
        <v>0</v>
      </c>
      <c r="G20" s="2">
        <v>4</v>
      </c>
      <c r="H20" s="2">
        <v>1</v>
      </c>
      <c r="I20" s="2">
        <v>1898</v>
      </c>
    </row>
    <row r="21" spans="1:9">
      <c r="A21" s="111" t="s">
        <v>97</v>
      </c>
      <c r="B21" s="111"/>
      <c r="C21" s="43" t="s">
        <v>113</v>
      </c>
      <c r="D21" s="82">
        <f t="shared" ref="D21:G21" si="0">SUM(D27:D32)</f>
        <v>2680</v>
      </c>
      <c r="E21" s="82">
        <f t="shared" si="0"/>
        <v>8</v>
      </c>
      <c r="F21" s="82">
        <f t="shared" si="0"/>
        <v>0</v>
      </c>
      <c r="G21" s="82">
        <f t="shared" si="0"/>
        <v>0</v>
      </c>
      <c r="H21" s="82">
        <f t="shared" ref="H21:I21" si="1">SUM(H27:H32)</f>
        <v>3</v>
      </c>
      <c r="I21" s="82">
        <f t="shared" si="1"/>
        <v>2119</v>
      </c>
    </row>
    <row r="22" spans="1:9">
      <c r="A22" s="111"/>
      <c r="B22" s="111"/>
      <c r="C22" s="43" t="s">
        <v>114</v>
      </c>
      <c r="D22" s="82">
        <f t="shared" ref="D22:G22" si="2">D33</f>
        <v>1509</v>
      </c>
      <c r="E22" s="82">
        <f t="shared" si="2"/>
        <v>0</v>
      </c>
      <c r="F22" s="82">
        <f t="shared" si="2"/>
        <v>0</v>
      </c>
      <c r="G22" s="82">
        <f t="shared" si="2"/>
        <v>0</v>
      </c>
      <c r="H22" s="82">
        <f t="shared" ref="H22:I22" si="3">H33</f>
        <v>1</v>
      </c>
      <c r="I22" s="82">
        <f t="shared" si="3"/>
        <v>1293</v>
      </c>
    </row>
    <row r="23" spans="1:9">
      <c r="A23" s="111"/>
      <c r="B23" s="111"/>
      <c r="C23" s="43" t="s">
        <v>115</v>
      </c>
      <c r="D23" s="82">
        <f t="shared" ref="D23:G23" si="4">SUM(D34:D38)</f>
        <v>3529</v>
      </c>
      <c r="E23" s="82">
        <f t="shared" si="4"/>
        <v>4</v>
      </c>
      <c r="F23" s="82">
        <f t="shared" si="4"/>
        <v>0</v>
      </c>
      <c r="G23" s="82">
        <f t="shared" si="4"/>
        <v>2</v>
      </c>
      <c r="H23" s="82">
        <f t="shared" ref="H23:I23" si="5">SUM(H34:H38)</f>
        <v>2</v>
      </c>
      <c r="I23" s="82">
        <f t="shared" si="5"/>
        <v>2392</v>
      </c>
    </row>
    <row r="24" spans="1:9">
      <c r="A24" s="111"/>
      <c r="B24" s="111"/>
      <c r="C24" s="43" t="s">
        <v>116</v>
      </c>
      <c r="D24" s="82">
        <f t="shared" ref="D24:G24" si="6">SUM(D39:D41)</f>
        <v>1906</v>
      </c>
      <c r="E24" s="82">
        <f t="shared" si="6"/>
        <v>10</v>
      </c>
      <c r="F24" s="82">
        <f t="shared" si="6"/>
        <v>0</v>
      </c>
      <c r="G24" s="82">
        <f t="shared" si="6"/>
        <v>0</v>
      </c>
      <c r="H24" s="82">
        <f t="shared" ref="H24:I24" si="7">SUM(H39:H41)</f>
        <v>9</v>
      </c>
      <c r="I24" s="82">
        <f t="shared" si="7"/>
        <v>1260</v>
      </c>
    </row>
    <row r="25" spans="1:9">
      <c r="A25" s="111"/>
      <c r="B25" s="111"/>
      <c r="C25" s="43" t="s">
        <v>117</v>
      </c>
      <c r="D25" s="82">
        <f t="shared" ref="D25:G25" si="8">SUM(D42:D45)</f>
        <v>660</v>
      </c>
      <c r="E25" s="82">
        <f t="shared" si="8"/>
        <v>2</v>
      </c>
      <c r="F25" s="82">
        <f t="shared" si="8"/>
        <v>1</v>
      </c>
      <c r="G25" s="82">
        <f t="shared" si="8"/>
        <v>0</v>
      </c>
      <c r="H25" s="82">
        <f t="shared" ref="H25:I25" si="9">SUM(H42:H45)</f>
        <v>1</v>
      </c>
      <c r="I25" s="82">
        <f t="shared" si="9"/>
        <v>700</v>
      </c>
    </row>
    <row r="26" spans="1:9">
      <c r="A26" s="111"/>
      <c r="B26" s="111"/>
      <c r="C26" s="43" t="s">
        <v>118</v>
      </c>
      <c r="D26" s="80">
        <f t="shared" ref="D26:G26" si="10">SUM(D46:D48)</f>
        <v>592</v>
      </c>
      <c r="E26" s="80">
        <f t="shared" si="10"/>
        <v>5</v>
      </c>
      <c r="F26" s="80">
        <f t="shared" si="10"/>
        <v>0</v>
      </c>
      <c r="G26" s="80">
        <f t="shared" si="10"/>
        <v>0</v>
      </c>
      <c r="H26" s="80">
        <f t="shared" ref="H26:I26" si="11">SUM(H46:H48)</f>
        <v>1</v>
      </c>
      <c r="I26" s="80">
        <f t="shared" si="11"/>
        <v>618</v>
      </c>
    </row>
    <row r="27" spans="1:9">
      <c r="A27" s="112" t="s">
        <v>127</v>
      </c>
      <c r="B27" s="111" t="s">
        <v>113</v>
      </c>
      <c r="C27" s="20" t="s">
        <v>39</v>
      </c>
      <c r="D27" s="2">
        <v>2110</v>
      </c>
      <c r="E27" s="2">
        <v>8</v>
      </c>
      <c r="F27" s="2">
        <v>0</v>
      </c>
      <c r="G27" s="2">
        <v>0</v>
      </c>
      <c r="H27" s="2">
        <v>0</v>
      </c>
      <c r="I27" s="2">
        <v>1390</v>
      </c>
    </row>
    <row r="28" spans="1:9">
      <c r="A28" s="113"/>
      <c r="B28" s="111"/>
      <c r="C28" s="20" t="s">
        <v>53</v>
      </c>
      <c r="D28" s="2">
        <v>94</v>
      </c>
      <c r="E28" s="2">
        <v>0</v>
      </c>
      <c r="F28" s="2">
        <v>0</v>
      </c>
      <c r="G28" s="2">
        <v>0</v>
      </c>
      <c r="H28" s="2">
        <v>2</v>
      </c>
      <c r="I28" s="2">
        <v>140</v>
      </c>
    </row>
    <row r="29" spans="1:9">
      <c r="A29" s="113"/>
      <c r="B29" s="111"/>
      <c r="C29" s="20" t="s">
        <v>54</v>
      </c>
      <c r="D29" s="2">
        <v>236</v>
      </c>
      <c r="E29" s="2">
        <v>0</v>
      </c>
      <c r="F29" s="2">
        <v>0</v>
      </c>
      <c r="G29" s="2">
        <v>0</v>
      </c>
      <c r="H29" s="2">
        <v>0</v>
      </c>
      <c r="I29" s="2">
        <v>315</v>
      </c>
    </row>
    <row r="30" spans="1:9">
      <c r="A30" s="113"/>
      <c r="B30" s="111"/>
      <c r="C30" s="20" t="s">
        <v>55</v>
      </c>
      <c r="D30" s="2">
        <v>91</v>
      </c>
      <c r="E30" s="2">
        <v>0</v>
      </c>
      <c r="F30" s="2">
        <v>0</v>
      </c>
      <c r="G30" s="2">
        <v>0</v>
      </c>
      <c r="H30" s="2">
        <v>0</v>
      </c>
      <c r="I30" s="2">
        <v>97</v>
      </c>
    </row>
    <row r="31" spans="1:9">
      <c r="A31" s="113"/>
      <c r="B31" s="111"/>
      <c r="C31" s="20" t="s">
        <v>59</v>
      </c>
      <c r="D31" s="2">
        <v>51</v>
      </c>
      <c r="E31" s="2">
        <v>0</v>
      </c>
      <c r="F31" s="2">
        <v>0</v>
      </c>
      <c r="G31" s="2">
        <v>0</v>
      </c>
      <c r="H31" s="2">
        <v>0</v>
      </c>
      <c r="I31" s="2">
        <v>73</v>
      </c>
    </row>
    <row r="32" spans="1:9">
      <c r="A32" s="113"/>
      <c r="B32" s="111"/>
      <c r="C32" s="20" t="s">
        <v>60</v>
      </c>
      <c r="D32" s="2">
        <v>98</v>
      </c>
      <c r="E32" s="2">
        <v>0</v>
      </c>
      <c r="F32" s="2">
        <v>0</v>
      </c>
      <c r="G32" s="2">
        <v>0</v>
      </c>
      <c r="H32" s="2">
        <v>1</v>
      </c>
      <c r="I32" s="2">
        <v>104</v>
      </c>
    </row>
    <row r="33" spans="1:9">
      <c r="A33" s="113"/>
      <c r="B33" s="42" t="s">
        <v>114</v>
      </c>
      <c r="C33" s="20" t="s">
        <v>40</v>
      </c>
      <c r="D33" s="2">
        <v>1509</v>
      </c>
      <c r="E33" s="2">
        <v>0</v>
      </c>
      <c r="F33" s="2">
        <v>0</v>
      </c>
      <c r="G33" s="2">
        <v>0</v>
      </c>
      <c r="H33" s="2">
        <v>1</v>
      </c>
      <c r="I33" s="2">
        <v>1293</v>
      </c>
    </row>
    <row r="34" spans="1:9">
      <c r="A34" s="113"/>
      <c r="B34" s="111" t="s">
        <v>115</v>
      </c>
      <c r="C34" s="20" t="s">
        <v>41</v>
      </c>
      <c r="D34" s="2">
        <v>2579</v>
      </c>
      <c r="E34" s="2">
        <v>2</v>
      </c>
      <c r="F34" s="2">
        <v>0</v>
      </c>
      <c r="G34" s="2">
        <v>2</v>
      </c>
      <c r="H34" s="2">
        <v>0</v>
      </c>
      <c r="I34" s="2">
        <v>1425</v>
      </c>
    </row>
    <row r="35" spans="1:9">
      <c r="A35" s="113"/>
      <c r="B35" s="111"/>
      <c r="C35" s="20" t="s">
        <v>43</v>
      </c>
      <c r="D35" s="2">
        <v>470</v>
      </c>
      <c r="E35" s="2">
        <v>0</v>
      </c>
      <c r="F35" s="2">
        <v>0</v>
      </c>
      <c r="G35" s="2">
        <v>0</v>
      </c>
      <c r="H35" s="2">
        <v>0</v>
      </c>
      <c r="I35" s="2">
        <v>376</v>
      </c>
    </row>
    <row r="36" spans="1:9">
      <c r="A36" s="113"/>
      <c r="B36" s="111"/>
      <c r="C36" s="20" t="s">
        <v>46</v>
      </c>
      <c r="D36" s="2">
        <v>78</v>
      </c>
      <c r="E36" s="2">
        <v>0</v>
      </c>
      <c r="F36" s="2">
        <v>0</v>
      </c>
      <c r="G36" s="2">
        <v>0</v>
      </c>
      <c r="H36" s="2">
        <v>0</v>
      </c>
      <c r="I36" s="2">
        <v>117</v>
      </c>
    </row>
    <row r="37" spans="1:9">
      <c r="A37" s="113"/>
      <c r="B37" s="111"/>
      <c r="C37" s="20" t="s">
        <v>47</v>
      </c>
      <c r="D37" s="2">
        <v>211</v>
      </c>
      <c r="E37" s="2">
        <v>0</v>
      </c>
      <c r="F37" s="2">
        <v>0</v>
      </c>
      <c r="G37" s="2">
        <v>0</v>
      </c>
      <c r="H37" s="2">
        <v>1</v>
      </c>
      <c r="I37" s="2">
        <v>301</v>
      </c>
    </row>
    <row r="38" spans="1:9">
      <c r="A38" s="113"/>
      <c r="B38" s="111"/>
      <c r="C38" s="20" t="s">
        <v>48</v>
      </c>
      <c r="D38" s="2">
        <v>191</v>
      </c>
      <c r="E38" s="2">
        <v>2</v>
      </c>
      <c r="F38" s="2">
        <v>0</v>
      </c>
      <c r="G38" s="2">
        <v>0</v>
      </c>
      <c r="H38" s="2">
        <v>1</v>
      </c>
      <c r="I38" s="2">
        <v>173</v>
      </c>
    </row>
    <row r="39" spans="1:9">
      <c r="A39" s="113"/>
      <c r="B39" s="111" t="s">
        <v>116</v>
      </c>
      <c r="C39" s="20" t="s">
        <v>42</v>
      </c>
      <c r="D39" s="2">
        <v>566</v>
      </c>
      <c r="E39" s="2">
        <v>0</v>
      </c>
      <c r="F39" s="2">
        <v>0</v>
      </c>
      <c r="G39" s="2">
        <v>0</v>
      </c>
      <c r="H39" s="2">
        <v>8</v>
      </c>
      <c r="I39" s="2">
        <v>646</v>
      </c>
    </row>
    <row r="40" spans="1:9">
      <c r="A40" s="113"/>
      <c r="B40" s="111"/>
      <c r="C40" s="20" t="s">
        <v>45</v>
      </c>
      <c r="D40" s="2">
        <v>65</v>
      </c>
      <c r="E40" s="2">
        <v>2</v>
      </c>
      <c r="F40" s="2">
        <v>0</v>
      </c>
      <c r="G40" s="2">
        <v>0</v>
      </c>
      <c r="H40" s="2">
        <v>0</v>
      </c>
      <c r="I40" s="2">
        <v>91</v>
      </c>
    </row>
    <row r="41" spans="1:9">
      <c r="A41" s="113"/>
      <c r="B41" s="111"/>
      <c r="C41" s="20" t="s">
        <v>49</v>
      </c>
      <c r="D41" s="2">
        <v>1275</v>
      </c>
      <c r="E41" s="2">
        <v>8</v>
      </c>
      <c r="F41" s="2">
        <v>0</v>
      </c>
      <c r="G41" s="2">
        <v>0</v>
      </c>
      <c r="H41" s="2">
        <v>1</v>
      </c>
      <c r="I41" s="2">
        <v>523</v>
      </c>
    </row>
    <row r="42" spans="1:9">
      <c r="A42" s="113"/>
      <c r="B42" s="111" t="s">
        <v>117</v>
      </c>
      <c r="C42" s="20" t="s">
        <v>50</v>
      </c>
      <c r="D42" s="2">
        <v>139</v>
      </c>
      <c r="E42" s="2">
        <v>0</v>
      </c>
      <c r="F42" s="2">
        <v>1</v>
      </c>
      <c r="G42" s="2">
        <v>0</v>
      </c>
      <c r="H42" s="2">
        <v>1</v>
      </c>
      <c r="I42" s="2">
        <v>148</v>
      </c>
    </row>
    <row r="43" spans="1:9">
      <c r="A43" s="113"/>
      <c r="B43" s="111"/>
      <c r="C43" s="20" t="s">
        <v>51</v>
      </c>
      <c r="D43" s="2">
        <v>135</v>
      </c>
      <c r="E43" s="2">
        <v>2</v>
      </c>
      <c r="F43" s="2">
        <v>0</v>
      </c>
      <c r="G43" s="2">
        <v>0</v>
      </c>
      <c r="H43" s="2">
        <v>0</v>
      </c>
      <c r="I43" s="2">
        <v>132</v>
      </c>
    </row>
    <row r="44" spans="1:9">
      <c r="A44" s="113"/>
      <c r="B44" s="111"/>
      <c r="C44" s="20" t="s">
        <v>52</v>
      </c>
      <c r="D44" s="2">
        <v>312</v>
      </c>
      <c r="E44" s="2">
        <v>0</v>
      </c>
      <c r="F44" s="2">
        <v>0</v>
      </c>
      <c r="G44" s="2">
        <v>0</v>
      </c>
      <c r="H44" s="2">
        <v>0</v>
      </c>
      <c r="I44" s="2">
        <v>311</v>
      </c>
    </row>
    <row r="45" spans="1:9">
      <c r="A45" s="113"/>
      <c r="B45" s="111"/>
      <c r="C45" s="20" t="s">
        <v>58</v>
      </c>
      <c r="D45" s="2">
        <v>74</v>
      </c>
      <c r="E45" s="2">
        <v>0</v>
      </c>
      <c r="F45" s="2">
        <v>0</v>
      </c>
      <c r="G45" s="2">
        <v>0</v>
      </c>
      <c r="H45" s="2">
        <v>0</v>
      </c>
      <c r="I45" s="2">
        <v>109</v>
      </c>
    </row>
    <row r="46" spans="1:9">
      <c r="A46" s="113"/>
      <c r="B46" s="111" t="s">
        <v>118</v>
      </c>
      <c r="C46" s="20" t="s">
        <v>44</v>
      </c>
      <c r="D46" s="2">
        <v>184</v>
      </c>
      <c r="E46" s="2">
        <v>0</v>
      </c>
      <c r="F46" s="2">
        <v>0</v>
      </c>
      <c r="G46" s="2">
        <v>0</v>
      </c>
      <c r="H46" s="2">
        <v>0</v>
      </c>
      <c r="I46" s="2">
        <v>212</v>
      </c>
    </row>
    <row r="47" spans="1:9">
      <c r="A47" s="113"/>
      <c r="B47" s="111"/>
      <c r="C47" s="20" t="s">
        <v>56</v>
      </c>
      <c r="D47" s="2">
        <v>294</v>
      </c>
      <c r="E47" s="2">
        <v>2</v>
      </c>
      <c r="F47" s="2">
        <v>0</v>
      </c>
      <c r="G47" s="2">
        <v>0</v>
      </c>
      <c r="H47" s="2">
        <v>1</v>
      </c>
      <c r="I47" s="2">
        <v>252</v>
      </c>
    </row>
    <row r="48" spans="1:9">
      <c r="A48" s="113"/>
      <c r="B48" s="111"/>
      <c r="C48" s="20" t="s">
        <v>57</v>
      </c>
      <c r="D48" s="2">
        <v>114</v>
      </c>
      <c r="E48" s="2">
        <v>3</v>
      </c>
      <c r="F48" s="2">
        <v>0</v>
      </c>
      <c r="G48" s="2">
        <v>0</v>
      </c>
      <c r="H48" s="2">
        <v>0</v>
      </c>
      <c r="I48" s="2">
        <v>154</v>
      </c>
    </row>
    <row r="49" spans="5:7">
      <c r="E49" s="7"/>
      <c r="G49" s="7"/>
    </row>
    <row r="50" spans="5:7">
      <c r="E50" s="7"/>
      <c r="G50" s="7"/>
    </row>
  </sheetData>
  <mergeCells count="28">
    <mergeCell ref="H1:I1"/>
    <mergeCell ref="A1:F1"/>
    <mergeCell ref="A18:C18"/>
    <mergeCell ref="A19:C19"/>
    <mergeCell ref="A20:C20"/>
    <mergeCell ref="A12:C12"/>
    <mergeCell ref="A13:C13"/>
    <mergeCell ref="A14:C14"/>
    <mergeCell ref="A15:C15"/>
    <mergeCell ref="A16:C16"/>
    <mergeCell ref="A17:C17"/>
    <mergeCell ref="A6:C6"/>
    <mergeCell ref="A7:C7"/>
    <mergeCell ref="A8:C8"/>
    <mergeCell ref="A9:C9"/>
    <mergeCell ref="A10:C10"/>
    <mergeCell ref="A21:B26"/>
    <mergeCell ref="A27:A48"/>
    <mergeCell ref="B27:B32"/>
    <mergeCell ref="B34:B38"/>
    <mergeCell ref="B39:B41"/>
    <mergeCell ref="B42:B45"/>
    <mergeCell ref="B46:B48"/>
    <mergeCell ref="A11:C11"/>
    <mergeCell ref="A2:C2"/>
    <mergeCell ref="A3:C3"/>
    <mergeCell ref="A4:C4"/>
    <mergeCell ref="A5:C5"/>
  </mergeCells>
  <phoneticPr fontId="3" type="noConversion"/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0DDB48-4B0B-419C-83D1-26CC6EFF6F38}">
  <dimension ref="A1:V50"/>
  <sheetViews>
    <sheetView zoomScale="85" zoomScaleNormal="85" workbookViewId="0">
      <selection activeCell="R32" sqref="R32"/>
    </sheetView>
  </sheetViews>
  <sheetFormatPr defaultRowHeight="16.5"/>
  <cols>
    <col min="1" max="1" width="18.625" bestFit="1" customWidth="1"/>
    <col min="2" max="2" width="15.25" customWidth="1"/>
    <col min="3" max="3" width="18.625" customWidth="1"/>
    <col min="4" max="4" width="8.375" bestFit="1" customWidth="1"/>
    <col min="5" max="5" width="8.125" bestFit="1" customWidth="1"/>
    <col min="6" max="9" width="11.25" bestFit="1" customWidth="1"/>
    <col min="10" max="10" width="11" bestFit="1" customWidth="1"/>
    <col min="12" max="13" width="11" bestFit="1" customWidth="1"/>
    <col min="14" max="14" width="19.25" bestFit="1" customWidth="1"/>
    <col min="15" max="16" width="20.625" bestFit="1" customWidth="1"/>
    <col min="17" max="17" width="17.25" bestFit="1" customWidth="1"/>
    <col min="19" max="19" width="7.375" bestFit="1" customWidth="1"/>
    <col min="20" max="20" width="21.375" bestFit="1" customWidth="1"/>
    <col min="21" max="21" width="7.125" bestFit="1" customWidth="1"/>
    <col min="22" max="22" width="17.25" bestFit="1" customWidth="1"/>
  </cols>
  <sheetData>
    <row r="1" spans="1:22" ht="31.5">
      <c r="A1" s="136" t="s">
        <v>259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40"/>
      <c r="T1" s="46" t="s">
        <v>138</v>
      </c>
      <c r="U1" s="128" t="s">
        <v>128</v>
      </c>
      <c r="V1" s="138"/>
    </row>
    <row r="2" spans="1:22">
      <c r="A2" s="139" t="s">
        <v>196</v>
      </c>
      <c r="B2" s="139"/>
      <c r="C2" s="139"/>
      <c r="D2" s="83" t="s">
        <v>237</v>
      </c>
      <c r="E2" s="83" t="s">
        <v>260</v>
      </c>
      <c r="F2" s="83" t="s">
        <v>271</v>
      </c>
      <c r="G2" s="83" t="s">
        <v>261</v>
      </c>
      <c r="H2" s="86" t="s">
        <v>262</v>
      </c>
      <c r="I2" s="86" t="s">
        <v>263</v>
      </c>
      <c r="J2" s="86" t="s">
        <v>272</v>
      </c>
      <c r="K2" s="86" t="s">
        <v>273</v>
      </c>
      <c r="L2" s="86" t="s">
        <v>274</v>
      </c>
      <c r="M2" s="86" t="s">
        <v>275</v>
      </c>
      <c r="N2" s="86" t="s">
        <v>276</v>
      </c>
      <c r="O2" s="86" t="s">
        <v>277</v>
      </c>
      <c r="P2" s="86" t="s">
        <v>278</v>
      </c>
      <c r="Q2" s="86" t="s">
        <v>279</v>
      </c>
      <c r="R2" s="86" t="s">
        <v>280</v>
      </c>
      <c r="S2" s="86" t="s">
        <v>281</v>
      </c>
      <c r="T2" s="86" t="s">
        <v>282</v>
      </c>
      <c r="U2" s="86" t="s">
        <v>283</v>
      </c>
      <c r="V2" s="86" t="s">
        <v>284</v>
      </c>
    </row>
    <row r="3" spans="1:22">
      <c r="A3" s="123" t="s">
        <v>31</v>
      </c>
      <c r="B3" s="123"/>
      <c r="C3" s="123"/>
      <c r="D3" s="2">
        <v>54</v>
      </c>
      <c r="E3" s="2">
        <v>42807</v>
      </c>
      <c r="F3" s="2">
        <v>1513</v>
      </c>
      <c r="G3" s="2">
        <v>52435</v>
      </c>
      <c r="H3" s="2">
        <v>9667</v>
      </c>
      <c r="I3" s="2">
        <v>4643</v>
      </c>
      <c r="J3" s="2">
        <v>30697</v>
      </c>
      <c r="K3" s="2">
        <v>35416</v>
      </c>
      <c r="L3" s="2">
        <v>3017</v>
      </c>
      <c r="M3" s="2">
        <v>50559</v>
      </c>
      <c r="N3" s="2">
        <v>5595</v>
      </c>
      <c r="O3" s="2">
        <v>1673</v>
      </c>
      <c r="P3" s="2">
        <v>206</v>
      </c>
      <c r="Q3" s="2">
        <v>218</v>
      </c>
      <c r="R3" s="2">
        <v>7535</v>
      </c>
      <c r="S3" s="2">
        <v>10050</v>
      </c>
      <c r="T3" s="2">
        <v>117</v>
      </c>
      <c r="U3" s="2">
        <v>2639</v>
      </c>
      <c r="V3" s="2">
        <v>2226</v>
      </c>
    </row>
    <row r="4" spans="1:22">
      <c r="A4" s="123" t="s">
        <v>73</v>
      </c>
      <c r="B4" s="123"/>
      <c r="C4" s="123"/>
      <c r="D4" s="2">
        <v>9</v>
      </c>
      <c r="E4" s="2">
        <v>10203</v>
      </c>
      <c r="F4" s="2">
        <v>382</v>
      </c>
      <c r="G4" s="2">
        <v>10378</v>
      </c>
      <c r="H4" s="2">
        <v>1449</v>
      </c>
      <c r="I4" s="2">
        <v>659</v>
      </c>
      <c r="J4" s="2">
        <v>7554</v>
      </c>
      <c r="K4" s="2">
        <v>8795</v>
      </c>
      <c r="L4" s="2">
        <v>684</v>
      </c>
      <c r="M4" s="2">
        <v>11394</v>
      </c>
      <c r="N4" s="2">
        <v>1115</v>
      </c>
      <c r="O4" s="2">
        <v>417</v>
      </c>
      <c r="P4" s="2">
        <v>65</v>
      </c>
      <c r="Q4" s="2">
        <v>55</v>
      </c>
      <c r="R4" s="2">
        <v>1128</v>
      </c>
      <c r="S4" s="2">
        <v>1154</v>
      </c>
      <c r="T4" s="2">
        <v>52</v>
      </c>
      <c r="U4" s="2">
        <v>901</v>
      </c>
      <c r="V4" s="2">
        <v>405</v>
      </c>
    </row>
    <row r="5" spans="1:22">
      <c r="A5" s="123" t="s">
        <v>74</v>
      </c>
      <c r="B5" s="123"/>
      <c r="C5" s="123"/>
      <c r="D5" s="2">
        <v>0</v>
      </c>
      <c r="E5" s="2">
        <v>3034</v>
      </c>
      <c r="F5" s="2">
        <v>64</v>
      </c>
      <c r="G5" s="2">
        <v>4047</v>
      </c>
      <c r="H5" s="2">
        <v>823</v>
      </c>
      <c r="I5" s="2">
        <v>412</v>
      </c>
      <c r="J5" s="2">
        <v>2248</v>
      </c>
      <c r="K5" s="2">
        <v>2583</v>
      </c>
      <c r="L5" s="2">
        <v>314</v>
      </c>
      <c r="M5" s="2">
        <v>3093</v>
      </c>
      <c r="N5" s="2">
        <v>525</v>
      </c>
      <c r="O5" s="2">
        <v>207</v>
      </c>
      <c r="P5" s="2">
        <v>22</v>
      </c>
      <c r="Q5" s="2">
        <v>16</v>
      </c>
      <c r="R5" s="2">
        <v>729</v>
      </c>
      <c r="S5" s="2">
        <v>957</v>
      </c>
      <c r="T5" s="2">
        <v>6</v>
      </c>
      <c r="U5" s="2">
        <v>323</v>
      </c>
      <c r="V5" s="2">
        <v>152</v>
      </c>
    </row>
    <row r="6" spans="1:22">
      <c r="A6" s="123" t="s">
        <v>75</v>
      </c>
      <c r="B6" s="123"/>
      <c r="C6" s="123"/>
      <c r="D6" s="2">
        <v>0</v>
      </c>
      <c r="E6" s="2">
        <v>2269</v>
      </c>
      <c r="F6" s="2">
        <v>61</v>
      </c>
      <c r="G6" s="2">
        <v>2994</v>
      </c>
      <c r="H6" s="2">
        <v>764</v>
      </c>
      <c r="I6" s="2">
        <v>264</v>
      </c>
      <c r="J6" s="2">
        <v>1774</v>
      </c>
      <c r="K6" s="2">
        <v>2022</v>
      </c>
      <c r="L6" s="2">
        <v>203</v>
      </c>
      <c r="M6" s="2">
        <v>2710</v>
      </c>
      <c r="N6" s="2">
        <v>271</v>
      </c>
      <c r="O6" s="2">
        <v>153</v>
      </c>
      <c r="P6" s="2">
        <v>16</v>
      </c>
      <c r="Q6" s="2">
        <v>12</v>
      </c>
      <c r="R6" s="2">
        <v>407</v>
      </c>
      <c r="S6" s="2">
        <v>638</v>
      </c>
      <c r="T6" s="2">
        <v>25</v>
      </c>
      <c r="U6" s="2">
        <v>81</v>
      </c>
      <c r="V6" s="2">
        <v>140</v>
      </c>
    </row>
    <row r="7" spans="1:22">
      <c r="A7" s="123" t="s">
        <v>76</v>
      </c>
      <c r="B7" s="123"/>
      <c r="C7" s="123"/>
      <c r="D7" s="2">
        <v>4</v>
      </c>
      <c r="E7" s="2">
        <v>2222</v>
      </c>
      <c r="F7" s="2">
        <v>77</v>
      </c>
      <c r="G7" s="2">
        <v>3364</v>
      </c>
      <c r="H7" s="2">
        <v>734</v>
      </c>
      <c r="I7" s="2">
        <v>293</v>
      </c>
      <c r="J7" s="2">
        <v>1554</v>
      </c>
      <c r="K7" s="2">
        <v>1883</v>
      </c>
      <c r="L7" s="2">
        <v>101</v>
      </c>
      <c r="M7" s="2">
        <v>2295</v>
      </c>
      <c r="N7" s="2">
        <v>265</v>
      </c>
      <c r="O7" s="2">
        <v>84</v>
      </c>
      <c r="P7" s="2">
        <v>9</v>
      </c>
      <c r="Q7" s="2">
        <v>6</v>
      </c>
      <c r="R7" s="2">
        <v>370</v>
      </c>
      <c r="S7" s="2">
        <v>522</v>
      </c>
      <c r="T7" s="2">
        <v>2</v>
      </c>
      <c r="U7" s="2">
        <v>236</v>
      </c>
      <c r="V7" s="2">
        <v>120</v>
      </c>
    </row>
    <row r="8" spans="1:22">
      <c r="A8" s="123" t="s">
        <v>77</v>
      </c>
      <c r="B8" s="123"/>
      <c r="C8" s="123"/>
      <c r="D8" s="2">
        <v>0</v>
      </c>
      <c r="E8" s="2">
        <v>1289</v>
      </c>
      <c r="F8" s="2">
        <v>93</v>
      </c>
      <c r="G8" s="2">
        <v>1955</v>
      </c>
      <c r="H8" s="2">
        <v>420</v>
      </c>
      <c r="I8" s="2">
        <v>175</v>
      </c>
      <c r="J8" s="2">
        <v>1103</v>
      </c>
      <c r="K8" s="2">
        <v>1228</v>
      </c>
      <c r="L8" s="2">
        <v>135</v>
      </c>
      <c r="M8" s="2">
        <v>2057</v>
      </c>
      <c r="N8" s="2">
        <v>191</v>
      </c>
      <c r="O8" s="2">
        <v>108</v>
      </c>
      <c r="P8" s="2">
        <v>5</v>
      </c>
      <c r="Q8" s="2">
        <v>16</v>
      </c>
      <c r="R8" s="2">
        <v>464</v>
      </c>
      <c r="S8" s="2">
        <v>669</v>
      </c>
      <c r="T8" s="2">
        <v>5</v>
      </c>
      <c r="U8" s="2">
        <v>67</v>
      </c>
      <c r="V8" s="2">
        <v>74</v>
      </c>
    </row>
    <row r="9" spans="1:22">
      <c r="A9" s="123" t="s">
        <v>78</v>
      </c>
      <c r="B9" s="123"/>
      <c r="C9" s="123"/>
      <c r="D9" s="2">
        <v>1</v>
      </c>
      <c r="E9" s="2">
        <v>1301</v>
      </c>
      <c r="F9" s="2">
        <v>69</v>
      </c>
      <c r="G9" s="2">
        <v>1815</v>
      </c>
      <c r="H9" s="2">
        <v>447</v>
      </c>
      <c r="I9" s="2">
        <v>143</v>
      </c>
      <c r="J9" s="2">
        <v>1028</v>
      </c>
      <c r="K9" s="2">
        <v>1183</v>
      </c>
      <c r="L9" s="2">
        <v>136</v>
      </c>
      <c r="M9" s="2">
        <v>1697</v>
      </c>
      <c r="N9" s="2">
        <v>284</v>
      </c>
      <c r="O9" s="2">
        <v>45</v>
      </c>
      <c r="P9" s="2">
        <v>9</v>
      </c>
      <c r="Q9" s="2">
        <v>4</v>
      </c>
      <c r="R9" s="2">
        <v>229</v>
      </c>
      <c r="S9" s="2">
        <v>350</v>
      </c>
      <c r="T9" s="2">
        <v>5</v>
      </c>
      <c r="U9" s="2">
        <v>114</v>
      </c>
      <c r="V9" s="2">
        <v>72</v>
      </c>
    </row>
    <row r="10" spans="1:22">
      <c r="A10" s="123" t="s">
        <v>79</v>
      </c>
      <c r="B10" s="123"/>
      <c r="C10" s="123"/>
      <c r="D10" s="2">
        <v>3</v>
      </c>
      <c r="E10" s="2">
        <v>778</v>
      </c>
      <c r="F10" s="2">
        <v>25</v>
      </c>
      <c r="G10" s="2">
        <v>981</v>
      </c>
      <c r="H10" s="2">
        <v>177</v>
      </c>
      <c r="I10" s="2">
        <v>97</v>
      </c>
      <c r="J10" s="2">
        <v>619</v>
      </c>
      <c r="K10" s="2">
        <v>671</v>
      </c>
      <c r="L10" s="2">
        <v>76</v>
      </c>
      <c r="M10" s="2">
        <v>1268</v>
      </c>
      <c r="N10" s="2">
        <v>120</v>
      </c>
      <c r="O10" s="2">
        <v>37</v>
      </c>
      <c r="P10" s="2">
        <v>3</v>
      </c>
      <c r="Q10" s="2">
        <v>4</v>
      </c>
      <c r="R10" s="2">
        <v>163</v>
      </c>
      <c r="S10" s="2">
        <v>223</v>
      </c>
      <c r="T10" s="2">
        <v>4</v>
      </c>
      <c r="U10" s="2">
        <v>58</v>
      </c>
      <c r="V10" s="2">
        <v>32</v>
      </c>
    </row>
    <row r="11" spans="1:22">
      <c r="A11" s="123" t="s">
        <v>80</v>
      </c>
      <c r="B11" s="123"/>
      <c r="C11" s="123"/>
      <c r="D11" s="2">
        <v>2</v>
      </c>
      <c r="E11" s="2">
        <v>261</v>
      </c>
      <c r="F11" s="2">
        <v>14</v>
      </c>
      <c r="G11" s="2">
        <v>234</v>
      </c>
      <c r="H11" s="2">
        <v>7</v>
      </c>
      <c r="I11" s="2">
        <v>13</v>
      </c>
      <c r="J11" s="2">
        <v>120</v>
      </c>
      <c r="K11" s="2">
        <v>195</v>
      </c>
      <c r="L11" s="2">
        <v>4</v>
      </c>
      <c r="M11" s="2">
        <v>296</v>
      </c>
      <c r="N11" s="2">
        <v>15</v>
      </c>
      <c r="O11" s="2">
        <v>4</v>
      </c>
      <c r="P11" s="2">
        <v>1</v>
      </c>
      <c r="Q11" s="2">
        <v>0</v>
      </c>
      <c r="R11" s="2">
        <v>25</v>
      </c>
      <c r="S11" s="2">
        <v>21</v>
      </c>
      <c r="T11" s="2">
        <v>0</v>
      </c>
      <c r="U11" s="2">
        <v>12</v>
      </c>
      <c r="V11" s="2">
        <v>6</v>
      </c>
    </row>
    <row r="12" spans="1:22">
      <c r="A12" s="123" t="s">
        <v>81</v>
      </c>
      <c r="B12" s="123"/>
      <c r="C12" s="123"/>
      <c r="D12" s="2">
        <v>22</v>
      </c>
      <c r="E12" s="2">
        <v>10318</v>
      </c>
      <c r="F12" s="2">
        <v>352</v>
      </c>
      <c r="G12" s="2">
        <v>12531</v>
      </c>
      <c r="H12" s="2">
        <v>2461</v>
      </c>
      <c r="I12" s="2">
        <v>1052</v>
      </c>
      <c r="J12" s="2">
        <v>6417</v>
      </c>
      <c r="K12" s="2">
        <v>8044</v>
      </c>
      <c r="L12" s="2">
        <v>550</v>
      </c>
      <c r="M12" s="2">
        <v>11775</v>
      </c>
      <c r="N12" s="2">
        <v>1111</v>
      </c>
      <c r="O12" s="2">
        <v>269</v>
      </c>
      <c r="P12" s="2">
        <v>35</v>
      </c>
      <c r="Q12" s="2">
        <v>55</v>
      </c>
      <c r="R12" s="2">
        <v>1564</v>
      </c>
      <c r="S12" s="2">
        <v>1937</v>
      </c>
      <c r="T12" s="2">
        <v>6</v>
      </c>
      <c r="U12" s="2">
        <v>434</v>
      </c>
      <c r="V12" s="2">
        <v>439</v>
      </c>
    </row>
    <row r="13" spans="1:22">
      <c r="A13" s="123" t="s">
        <v>96</v>
      </c>
      <c r="B13" s="123"/>
      <c r="C13" s="123"/>
      <c r="D13" s="2">
        <v>0</v>
      </c>
      <c r="E13" s="2">
        <v>1099</v>
      </c>
      <c r="F13" s="2">
        <v>22</v>
      </c>
      <c r="G13" s="2">
        <v>1142</v>
      </c>
      <c r="H13" s="2">
        <v>181</v>
      </c>
      <c r="I13" s="2">
        <v>118</v>
      </c>
      <c r="J13" s="2">
        <v>713</v>
      </c>
      <c r="K13" s="2">
        <v>843</v>
      </c>
      <c r="L13" s="2">
        <v>71</v>
      </c>
      <c r="M13" s="2">
        <v>1224</v>
      </c>
      <c r="N13" s="2">
        <v>127</v>
      </c>
      <c r="O13" s="2">
        <v>45</v>
      </c>
      <c r="P13" s="2">
        <v>4</v>
      </c>
      <c r="Q13" s="2">
        <v>8</v>
      </c>
      <c r="R13" s="2">
        <v>174</v>
      </c>
      <c r="S13" s="2">
        <v>248</v>
      </c>
      <c r="T13" s="2">
        <v>0</v>
      </c>
      <c r="U13" s="2">
        <v>31</v>
      </c>
      <c r="V13" s="2">
        <v>75</v>
      </c>
    </row>
    <row r="14" spans="1:22">
      <c r="A14" s="123" t="s">
        <v>82</v>
      </c>
      <c r="B14" s="123"/>
      <c r="C14" s="123"/>
      <c r="D14" s="2">
        <v>2</v>
      </c>
      <c r="E14" s="2">
        <v>1172</v>
      </c>
      <c r="F14" s="2">
        <v>35</v>
      </c>
      <c r="G14" s="2">
        <v>1530</v>
      </c>
      <c r="H14" s="2">
        <v>270</v>
      </c>
      <c r="I14" s="2">
        <v>133</v>
      </c>
      <c r="J14" s="2">
        <v>825</v>
      </c>
      <c r="K14" s="2">
        <v>939</v>
      </c>
      <c r="L14" s="2">
        <v>60</v>
      </c>
      <c r="M14" s="2">
        <v>1472</v>
      </c>
      <c r="N14" s="2">
        <v>143</v>
      </c>
      <c r="O14" s="2">
        <v>54</v>
      </c>
      <c r="P14" s="2">
        <v>4</v>
      </c>
      <c r="Q14" s="2">
        <v>4</v>
      </c>
      <c r="R14" s="2">
        <v>200</v>
      </c>
      <c r="S14" s="2">
        <v>283</v>
      </c>
      <c r="T14" s="2">
        <v>0</v>
      </c>
      <c r="U14" s="2">
        <v>44</v>
      </c>
      <c r="V14" s="2">
        <v>64</v>
      </c>
    </row>
    <row r="15" spans="1:22">
      <c r="A15" s="123" t="s">
        <v>83</v>
      </c>
      <c r="B15" s="123"/>
      <c r="C15" s="123"/>
      <c r="D15" s="2">
        <v>0</v>
      </c>
      <c r="E15" s="2">
        <v>1558</v>
      </c>
      <c r="F15" s="2">
        <v>54</v>
      </c>
      <c r="G15" s="2">
        <v>1674</v>
      </c>
      <c r="H15" s="2">
        <v>258</v>
      </c>
      <c r="I15" s="2">
        <v>186</v>
      </c>
      <c r="J15" s="2">
        <v>950</v>
      </c>
      <c r="K15" s="2">
        <v>1097</v>
      </c>
      <c r="L15" s="2">
        <v>121</v>
      </c>
      <c r="M15" s="2">
        <v>1788</v>
      </c>
      <c r="N15" s="2">
        <v>234</v>
      </c>
      <c r="O15" s="2">
        <v>32</v>
      </c>
      <c r="P15" s="2">
        <v>2</v>
      </c>
      <c r="Q15" s="2">
        <v>8</v>
      </c>
      <c r="R15" s="2">
        <v>259</v>
      </c>
      <c r="S15" s="2">
        <v>390</v>
      </c>
      <c r="T15" s="2">
        <v>0</v>
      </c>
      <c r="U15" s="2">
        <v>94</v>
      </c>
      <c r="V15" s="2">
        <v>83</v>
      </c>
    </row>
    <row r="16" spans="1:22">
      <c r="A16" s="123" t="s">
        <v>95</v>
      </c>
      <c r="B16" s="123"/>
      <c r="C16" s="123"/>
      <c r="D16" s="2">
        <v>0</v>
      </c>
      <c r="E16" s="2">
        <v>1484</v>
      </c>
      <c r="F16" s="2">
        <v>87</v>
      </c>
      <c r="G16" s="2">
        <v>1924</v>
      </c>
      <c r="H16" s="2">
        <v>361</v>
      </c>
      <c r="I16" s="2">
        <v>216</v>
      </c>
      <c r="J16" s="2">
        <v>1225</v>
      </c>
      <c r="K16" s="2">
        <v>1177</v>
      </c>
      <c r="L16" s="2">
        <v>94</v>
      </c>
      <c r="M16" s="2">
        <v>1817</v>
      </c>
      <c r="N16" s="2">
        <v>316</v>
      </c>
      <c r="O16" s="2">
        <v>64</v>
      </c>
      <c r="P16" s="2">
        <v>12</v>
      </c>
      <c r="Q16" s="2">
        <v>7</v>
      </c>
      <c r="R16" s="2">
        <v>392</v>
      </c>
      <c r="S16" s="2">
        <v>597</v>
      </c>
      <c r="T16" s="2">
        <v>5</v>
      </c>
      <c r="U16" s="2">
        <v>58</v>
      </c>
      <c r="V16" s="2">
        <v>102</v>
      </c>
    </row>
    <row r="17" spans="1:22">
      <c r="A17" s="123" t="s">
        <v>30</v>
      </c>
      <c r="B17" s="123"/>
      <c r="C17" s="123"/>
      <c r="D17" s="2">
        <v>4</v>
      </c>
      <c r="E17" s="2">
        <v>1316</v>
      </c>
      <c r="F17" s="2">
        <v>55</v>
      </c>
      <c r="G17" s="2">
        <v>1925</v>
      </c>
      <c r="H17" s="2">
        <v>200</v>
      </c>
      <c r="I17" s="2">
        <v>233</v>
      </c>
      <c r="J17" s="2">
        <v>1030</v>
      </c>
      <c r="K17" s="2">
        <v>1042</v>
      </c>
      <c r="L17" s="2">
        <v>68</v>
      </c>
      <c r="M17" s="2">
        <v>1665</v>
      </c>
      <c r="N17" s="2">
        <v>189</v>
      </c>
      <c r="O17" s="2">
        <v>25</v>
      </c>
      <c r="P17" s="2">
        <v>4</v>
      </c>
      <c r="Q17" s="2">
        <v>6</v>
      </c>
      <c r="R17" s="2">
        <v>401</v>
      </c>
      <c r="S17" s="2">
        <v>513</v>
      </c>
      <c r="T17" s="2">
        <v>1</v>
      </c>
      <c r="U17" s="2">
        <v>20</v>
      </c>
      <c r="V17" s="2">
        <v>101</v>
      </c>
    </row>
    <row r="18" spans="1:22">
      <c r="A18" s="123" t="s">
        <v>84</v>
      </c>
      <c r="B18" s="123"/>
      <c r="C18" s="123"/>
      <c r="D18" s="2">
        <v>1</v>
      </c>
      <c r="E18" s="2">
        <v>1711</v>
      </c>
      <c r="F18" s="2">
        <v>41</v>
      </c>
      <c r="G18" s="2">
        <v>2073</v>
      </c>
      <c r="H18" s="2">
        <v>333</v>
      </c>
      <c r="I18" s="2">
        <v>286</v>
      </c>
      <c r="J18" s="2">
        <v>1078</v>
      </c>
      <c r="K18" s="2">
        <v>1293</v>
      </c>
      <c r="L18" s="2">
        <v>139</v>
      </c>
      <c r="M18" s="2">
        <v>1977</v>
      </c>
      <c r="N18" s="2">
        <v>269</v>
      </c>
      <c r="O18" s="2">
        <v>45</v>
      </c>
      <c r="P18" s="2">
        <v>7</v>
      </c>
      <c r="Q18" s="2">
        <v>5</v>
      </c>
      <c r="R18" s="2">
        <v>369</v>
      </c>
      <c r="S18" s="2">
        <v>558</v>
      </c>
      <c r="T18" s="2">
        <v>0</v>
      </c>
      <c r="U18" s="2">
        <v>18</v>
      </c>
      <c r="V18" s="2">
        <v>118</v>
      </c>
    </row>
    <row r="19" spans="1:22">
      <c r="A19" s="123" t="s">
        <v>85</v>
      </c>
      <c r="B19" s="123"/>
      <c r="C19" s="123"/>
      <c r="D19" s="2">
        <v>5</v>
      </c>
      <c r="E19" s="2">
        <v>2278</v>
      </c>
      <c r="F19" s="2">
        <v>71</v>
      </c>
      <c r="G19" s="2">
        <v>3239</v>
      </c>
      <c r="H19" s="2">
        <v>679</v>
      </c>
      <c r="I19" s="2">
        <v>311</v>
      </c>
      <c r="J19" s="2">
        <v>2084</v>
      </c>
      <c r="K19" s="2">
        <v>1994</v>
      </c>
      <c r="L19" s="2">
        <v>233</v>
      </c>
      <c r="M19" s="2">
        <v>3328</v>
      </c>
      <c r="N19" s="2">
        <v>351</v>
      </c>
      <c r="O19" s="2">
        <v>74</v>
      </c>
      <c r="P19" s="2">
        <v>5</v>
      </c>
      <c r="Q19" s="2">
        <v>10</v>
      </c>
      <c r="R19" s="2">
        <v>607</v>
      </c>
      <c r="S19" s="2">
        <v>919</v>
      </c>
      <c r="T19" s="2">
        <v>6</v>
      </c>
      <c r="U19" s="2">
        <v>124</v>
      </c>
      <c r="V19" s="2">
        <v>221</v>
      </c>
    </row>
    <row r="20" spans="1:22">
      <c r="A20" s="123" t="s">
        <v>86</v>
      </c>
      <c r="B20" s="123"/>
      <c r="C20" s="123"/>
      <c r="D20" s="2">
        <v>1</v>
      </c>
      <c r="E20" s="2">
        <v>514</v>
      </c>
      <c r="F20" s="2">
        <v>11</v>
      </c>
      <c r="G20" s="2">
        <v>629</v>
      </c>
      <c r="H20" s="2">
        <v>103</v>
      </c>
      <c r="I20" s="2">
        <v>52</v>
      </c>
      <c r="J20" s="2">
        <v>375</v>
      </c>
      <c r="K20" s="2">
        <v>427</v>
      </c>
      <c r="L20" s="2">
        <v>28</v>
      </c>
      <c r="M20" s="2">
        <v>703</v>
      </c>
      <c r="N20" s="2">
        <v>69</v>
      </c>
      <c r="O20" s="2">
        <v>10</v>
      </c>
      <c r="P20" s="2">
        <v>3</v>
      </c>
      <c r="Q20" s="2">
        <v>2</v>
      </c>
      <c r="R20" s="2">
        <v>54</v>
      </c>
      <c r="S20" s="2">
        <v>71</v>
      </c>
      <c r="T20" s="2">
        <v>0</v>
      </c>
      <c r="U20" s="2">
        <v>24</v>
      </c>
      <c r="V20" s="2">
        <v>22</v>
      </c>
    </row>
    <row r="21" spans="1:22">
      <c r="A21" s="111" t="s">
        <v>97</v>
      </c>
      <c r="B21" s="111"/>
      <c r="C21" s="43" t="s">
        <v>113</v>
      </c>
      <c r="D21" s="81">
        <f t="shared" ref="D21:G21" si="0">SUM(D27:D32)</f>
        <v>0</v>
      </c>
      <c r="E21" s="81">
        <f t="shared" si="0"/>
        <v>335</v>
      </c>
      <c r="F21" s="81">
        <f t="shared" si="0"/>
        <v>14</v>
      </c>
      <c r="G21" s="81">
        <f t="shared" si="0"/>
        <v>544</v>
      </c>
      <c r="H21" s="81">
        <f t="shared" ref="H21:I21" si="1">SUM(H27:H32)</f>
        <v>47</v>
      </c>
      <c r="I21" s="81">
        <f t="shared" si="1"/>
        <v>44</v>
      </c>
      <c r="J21" s="81">
        <f t="shared" ref="J21:V21" si="2">SUM(J27:J32)</f>
        <v>261</v>
      </c>
      <c r="K21" s="81">
        <f t="shared" si="2"/>
        <v>271</v>
      </c>
      <c r="L21" s="81">
        <f t="shared" si="2"/>
        <v>24</v>
      </c>
      <c r="M21" s="81">
        <f t="shared" si="2"/>
        <v>483</v>
      </c>
      <c r="N21" s="81">
        <f t="shared" si="2"/>
        <v>30</v>
      </c>
      <c r="O21" s="81">
        <f t="shared" si="2"/>
        <v>4</v>
      </c>
      <c r="P21" s="81">
        <f t="shared" si="2"/>
        <v>1</v>
      </c>
      <c r="Q21" s="81">
        <f t="shared" si="2"/>
        <v>2</v>
      </c>
      <c r="R21" s="81">
        <f t="shared" si="2"/>
        <v>116</v>
      </c>
      <c r="S21" s="81">
        <f t="shared" si="2"/>
        <v>143</v>
      </c>
      <c r="T21" s="81">
        <f t="shared" si="2"/>
        <v>0</v>
      </c>
      <c r="U21" s="81">
        <f t="shared" si="2"/>
        <v>2</v>
      </c>
      <c r="V21" s="81">
        <f t="shared" si="2"/>
        <v>15</v>
      </c>
    </row>
    <row r="22" spans="1:22">
      <c r="A22" s="111"/>
      <c r="B22" s="111"/>
      <c r="C22" s="43" t="s">
        <v>114</v>
      </c>
      <c r="D22" s="81">
        <f t="shared" ref="D22:G22" si="3">D33</f>
        <v>1</v>
      </c>
      <c r="E22" s="81">
        <f t="shared" si="3"/>
        <v>199</v>
      </c>
      <c r="F22" s="81">
        <f t="shared" si="3"/>
        <v>11</v>
      </c>
      <c r="G22" s="81">
        <f t="shared" si="3"/>
        <v>336</v>
      </c>
      <c r="H22" s="81">
        <f t="shared" ref="H22:I22" si="4">H33</f>
        <v>17</v>
      </c>
      <c r="I22" s="81">
        <f t="shared" si="4"/>
        <v>19</v>
      </c>
      <c r="J22" s="81">
        <f t="shared" ref="J22:V22" si="5">J33</f>
        <v>165</v>
      </c>
      <c r="K22" s="81">
        <f t="shared" si="5"/>
        <v>155</v>
      </c>
      <c r="L22" s="81">
        <f t="shared" si="5"/>
        <v>5</v>
      </c>
      <c r="M22" s="81">
        <f t="shared" si="5"/>
        <v>248</v>
      </c>
      <c r="N22" s="81">
        <f t="shared" si="5"/>
        <v>31</v>
      </c>
      <c r="O22" s="81">
        <f t="shared" si="5"/>
        <v>0</v>
      </c>
      <c r="P22" s="81">
        <f t="shared" si="5"/>
        <v>0</v>
      </c>
      <c r="Q22" s="81">
        <f t="shared" si="5"/>
        <v>0</v>
      </c>
      <c r="R22" s="81">
        <f t="shared" si="5"/>
        <v>48</v>
      </c>
      <c r="S22" s="81">
        <f t="shared" si="5"/>
        <v>67</v>
      </c>
      <c r="T22" s="81">
        <f t="shared" si="5"/>
        <v>0</v>
      </c>
      <c r="U22" s="81">
        <f t="shared" si="5"/>
        <v>1</v>
      </c>
      <c r="V22" s="81">
        <f t="shared" si="5"/>
        <v>0</v>
      </c>
    </row>
    <row r="23" spans="1:22">
      <c r="A23" s="111"/>
      <c r="B23" s="111"/>
      <c r="C23" s="43" t="s">
        <v>115</v>
      </c>
      <c r="D23" s="81">
        <f t="shared" ref="D23:G23" si="6">SUM(D34:D38)</f>
        <v>1</v>
      </c>
      <c r="E23" s="81">
        <f t="shared" si="6"/>
        <v>382</v>
      </c>
      <c r="F23" s="81">
        <f t="shared" si="6"/>
        <v>21</v>
      </c>
      <c r="G23" s="81">
        <f t="shared" si="6"/>
        <v>563</v>
      </c>
      <c r="H23" s="81">
        <f t="shared" ref="H23:I23" si="7">SUM(H34:H38)</f>
        <v>104</v>
      </c>
      <c r="I23" s="81">
        <f t="shared" si="7"/>
        <v>63</v>
      </c>
      <c r="J23" s="81">
        <f t="shared" ref="J23:V23" si="8">SUM(J34:J38)</f>
        <v>306</v>
      </c>
      <c r="K23" s="81">
        <f t="shared" si="8"/>
        <v>320</v>
      </c>
      <c r="L23" s="81">
        <f t="shared" si="8"/>
        <v>25</v>
      </c>
      <c r="M23" s="81">
        <f t="shared" si="8"/>
        <v>592</v>
      </c>
      <c r="N23" s="81">
        <f t="shared" si="8"/>
        <v>64</v>
      </c>
      <c r="O23" s="81">
        <f t="shared" si="8"/>
        <v>17</v>
      </c>
      <c r="P23" s="81">
        <f t="shared" si="8"/>
        <v>2</v>
      </c>
      <c r="Q23" s="81">
        <f t="shared" si="8"/>
        <v>2</v>
      </c>
      <c r="R23" s="81">
        <f t="shared" si="8"/>
        <v>110</v>
      </c>
      <c r="S23" s="81">
        <f t="shared" si="8"/>
        <v>166</v>
      </c>
      <c r="T23" s="81">
        <f t="shared" si="8"/>
        <v>0</v>
      </c>
      <c r="U23" s="81">
        <f t="shared" si="8"/>
        <v>15</v>
      </c>
      <c r="V23" s="81">
        <f t="shared" si="8"/>
        <v>13</v>
      </c>
    </row>
    <row r="24" spans="1:22">
      <c r="A24" s="111"/>
      <c r="B24" s="111"/>
      <c r="C24" s="43" t="s">
        <v>116</v>
      </c>
      <c r="D24" s="81">
        <f t="shared" ref="D24:G24" si="9">SUM(D39:D41)</f>
        <v>0</v>
      </c>
      <c r="E24" s="81">
        <f t="shared" si="9"/>
        <v>197</v>
      </c>
      <c r="F24" s="81">
        <f t="shared" si="9"/>
        <v>6</v>
      </c>
      <c r="G24" s="81">
        <f t="shared" si="9"/>
        <v>222</v>
      </c>
      <c r="H24" s="81">
        <f t="shared" ref="H24:I24" si="10">SUM(H39:H41)</f>
        <v>24</v>
      </c>
      <c r="I24" s="81">
        <f t="shared" si="10"/>
        <v>67</v>
      </c>
      <c r="J24" s="81">
        <f t="shared" ref="J24:V24" si="11">SUM(J39:J41)</f>
        <v>154</v>
      </c>
      <c r="K24" s="81">
        <f t="shared" si="11"/>
        <v>174</v>
      </c>
      <c r="L24" s="81">
        <f t="shared" si="11"/>
        <v>9</v>
      </c>
      <c r="M24" s="81">
        <f t="shared" si="11"/>
        <v>156</v>
      </c>
      <c r="N24" s="81">
        <f t="shared" si="11"/>
        <v>29</v>
      </c>
      <c r="O24" s="81">
        <f t="shared" si="11"/>
        <v>4</v>
      </c>
      <c r="P24" s="81">
        <f t="shared" si="11"/>
        <v>1</v>
      </c>
      <c r="Q24" s="81">
        <f t="shared" si="11"/>
        <v>2</v>
      </c>
      <c r="R24" s="81">
        <f t="shared" si="11"/>
        <v>75</v>
      </c>
      <c r="S24" s="81">
        <f t="shared" si="11"/>
        <v>76</v>
      </c>
      <c r="T24" s="81">
        <f t="shared" si="11"/>
        <v>1</v>
      </c>
      <c r="U24" s="81">
        <f t="shared" si="11"/>
        <v>2</v>
      </c>
      <c r="V24" s="81">
        <f t="shared" si="11"/>
        <v>45</v>
      </c>
    </row>
    <row r="25" spans="1:22">
      <c r="A25" s="111"/>
      <c r="B25" s="111"/>
      <c r="C25" s="43" t="s">
        <v>117</v>
      </c>
      <c r="D25" s="81">
        <f t="shared" ref="D25:G25" si="12">SUM(D42:D45)</f>
        <v>2</v>
      </c>
      <c r="E25" s="81">
        <f t="shared" si="12"/>
        <v>111</v>
      </c>
      <c r="F25" s="81">
        <f t="shared" si="12"/>
        <v>0</v>
      </c>
      <c r="G25" s="81">
        <f t="shared" si="12"/>
        <v>153</v>
      </c>
      <c r="H25" s="81">
        <f t="shared" ref="H25:I25" si="13">SUM(H42:H45)</f>
        <v>7</v>
      </c>
      <c r="I25" s="81">
        <f t="shared" si="13"/>
        <v>14</v>
      </c>
      <c r="J25" s="81">
        <f t="shared" ref="J25:V25" si="14">SUM(J42:J45)</f>
        <v>75</v>
      </c>
      <c r="K25" s="81">
        <f t="shared" si="14"/>
        <v>64</v>
      </c>
      <c r="L25" s="81">
        <f t="shared" si="14"/>
        <v>3</v>
      </c>
      <c r="M25" s="81">
        <f t="shared" si="14"/>
        <v>100</v>
      </c>
      <c r="N25" s="81">
        <f t="shared" si="14"/>
        <v>18</v>
      </c>
      <c r="O25" s="81">
        <f t="shared" si="14"/>
        <v>0</v>
      </c>
      <c r="P25" s="81">
        <f t="shared" si="14"/>
        <v>0</v>
      </c>
      <c r="Q25" s="81">
        <f t="shared" si="14"/>
        <v>0</v>
      </c>
      <c r="R25" s="81">
        <f t="shared" si="14"/>
        <v>18</v>
      </c>
      <c r="S25" s="81">
        <f t="shared" si="14"/>
        <v>19</v>
      </c>
      <c r="T25" s="81">
        <f t="shared" si="14"/>
        <v>0</v>
      </c>
      <c r="U25" s="81">
        <f t="shared" si="14"/>
        <v>0</v>
      </c>
      <c r="V25" s="81">
        <f t="shared" si="14"/>
        <v>8</v>
      </c>
    </row>
    <row r="26" spans="1:22">
      <c r="A26" s="111"/>
      <c r="B26" s="111"/>
      <c r="C26" s="43" t="s">
        <v>118</v>
      </c>
      <c r="D26" s="81">
        <f t="shared" ref="D26:G26" si="15">SUM(D46:D48)</f>
        <v>0</v>
      </c>
      <c r="E26" s="81">
        <f t="shared" si="15"/>
        <v>92</v>
      </c>
      <c r="F26" s="81">
        <f t="shared" si="15"/>
        <v>3</v>
      </c>
      <c r="G26" s="81">
        <f t="shared" si="15"/>
        <v>107</v>
      </c>
      <c r="H26" s="81">
        <f t="shared" ref="H26:I26" si="16">SUM(H46:H48)</f>
        <v>1</v>
      </c>
      <c r="I26" s="81">
        <f t="shared" si="16"/>
        <v>26</v>
      </c>
      <c r="J26" s="81">
        <f t="shared" ref="J26:V26" si="17">SUM(J46:J48)</f>
        <v>69</v>
      </c>
      <c r="K26" s="81">
        <f t="shared" si="17"/>
        <v>58</v>
      </c>
      <c r="L26" s="81">
        <f t="shared" si="17"/>
        <v>2</v>
      </c>
      <c r="M26" s="81">
        <f t="shared" si="17"/>
        <v>86</v>
      </c>
      <c r="N26" s="81">
        <f t="shared" si="17"/>
        <v>17</v>
      </c>
      <c r="O26" s="81">
        <f t="shared" si="17"/>
        <v>0</v>
      </c>
      <c r="P26" s="81">
        <f t="shared" si="17"/>
        <v>0</v>
      </c>
      <c r="Q26" s="81">
        <f t="shared" si="17"/>
        <v>0</v>
      </c>
      <c r="R26" s="81">
        <f t="shared" si="17"/>
        <v>34</v>
      </c>
      <c r="S26" s="81">
        <f t="shared" si="17"/>
        <v>42</v>
      </c>
      <c r="T26" s="81">
        <f t="shared" si="17"/>
        <v>0</v>
      </c>
      <c r="U26" s="81">
        <f t="shared" si="17"/>
        <v>0</v>
      </c>
      <c r="V26" s="81">
        <f t="shared" si="17"/>
        <v>20</v>
      </c>
    </row>
    <row r="27" spans="1:22">
      <c r="A27" s="112" t="s">
        <v>127</v>
      </c>
      <c r="B27" s="111" t="s">
        <v>113</v>
      </c>
      <c r="C27" s="20" t="s">
        <v>39</v>
      </c>
      <c r="D27" s="2">
        <v>0</v>
      </c>
      <c r="E27" s="2">
        <v>206</v>
      </c>
      <c r="F27" s="2">
        <v>10</v>
      </c>
      <c r="G27" s="2">
        <v>353</v>
      </c>
      <c r="H27" s="2">
        <v>46</v>
      </c>
      <c r="I27" s="2">
        <v>26</v>
      </c>
      <c r="J27" s="2">
        <v>189</v>
      </c>
      <c r="K27" s="2">
        <v>198</v>
      </c>
      <c r="L27" s="2">
        <v>21</v>
      </c>
      <c r="M27" s="2">
        <v>315</v>
      </c>
      <c r="N27" s="2">
        <v>20</v>
      </c>
      <c r="O27" s="2">
        <v>1</v>
      </c>
      <c r="P27" s="2">
        <v>1</v>
      </c>
      <c r="Q27" s="2">
        <v>1</v>
      </c>
      <c r="R27" s="2">
        <v>86</v>
      </c>
      <c r="S27" s="2">
        <v>108</v>
      </c>
      <c r="T27" s="2">
        <v>0</v>
      </c>
      <c r="U27" s="2">
        <v>1</v>
      </c>
      <c r="V27" s="2">
        <v>9</v>
      </c>
    </row>
    <row r="28" spans="1:22">
      <c r="A28" s="113"/>
      <c r="B28" s="111"/>
      <c r="C28" s="20" t="s">
        <v>53</v>
      </c>
      <c r="D28" s="2">
        <v>0</v>
      </c>
      <c r="E28" s="2">
        <v>30</v>
      </c>
      <c r="F28" s="2">
        <v>1</v>
      </c>
      <c r="G28" s="2">
        <v>41</v>
      </c>
      <c r="H28" s="2">
        <v>0</v>
      </c>
      <c r="I28" s="2">
        <v>4</v>
      </c>
      <c r="J28" s="2">
        <v>14</v>
      </c>
      <c r="K28" s="2">
        <v>12</v>
      </c>
      <c r="L28" s="2">
        <v>1</v>
      </c>
      <c r="M28" s="2">
        <v>30</v>
      </c>
      <c r="N28" s="2">
        <v>1</v>
      </c>
      <c r="O28" s="2">
        <v>2</v>
      </c>
      <c r="P28" s="2">
        <v>0</v>
      </c>
      <c r="Q28" s="2">
        <v>1</v>
      </c>
      <c r="R28" s="2">
        <v>5</v>
      </c>
      <c r="S28" s="2">
        <v>4</v>
      </c>
      <c r="T28" s="2">
        <v>0</v>
      </c>
      <c r="U28" s="2">
        <v>0</v>
      </c>
      <c r="V28" s="2">
        <v>3</v>
      </c>
    </row>
    <row r="29" spans="1:22">
      <c r="A29" s="113"/>
      <c r="B29" s="111"/>
      <c r="C29" s="20" t="s">
        <v>54</v>
      </c>
      <c r="D29" s="2">
        <v>0</v>
      </c>
      <c r="E29" s="2">
        <v>53</v>
      </c>
      <c r="F29" s="2">
        <v>3</v>
      </c>
      <c r="G29" s="2">
        <v>80</v>
      </c>
      <c r="H29" s="2">
        <v>0</v>
      </c>
      <c r="I29" s="2">
        <v>8</v>
      </c>
      <c r="J29" s="2">
        <v>27</v>
      </c>
      <c r="K29" s="2">
        <v>33</v>
      </c>
      <c r="L29" s="2">
        <v>1</v>
      </c>
      <c r="M29" s="2">
        <v>102</v>
      </c>
      <c r="N29" s="2">
        <v>3</v>
      </c>
      <c r="O29" s="2">
        <v>0</v>
      </c>
      <c r="P29" s="2">
        <v>0</v>
      </c>
      <c r="Q29" s="2">
        <v>0</v>
      </c>
      <c r="R29" s="2">
        <v>16</v>
      </c>
      <c r="S29" s="2">
        <v>23</v>
      </c>
      <c r="T29" s="2">
        <v>0</v>
      </c>
      <c r="U29" s="2">
        <v>1</v>
      </c>
      <c r="V29" s="2">
        <v>2</v>
      </c>
    </row>
    <row r="30" spans="1:22">
      <c r="A30" s="113"/>
      <c r="B30" s="111"/>
      <c r="C30" s="20" t="s">
        <v>55</v>
      </c>
      <c r="D30" s="2">
        <v>0</v>
      </c>
      <c r="E30" s="2">
        <v>17</v>
      </c>
      <c r="F30" s="2">
        <v>0</v>
      </c>
      <c r="G30" s="2">
        <v>23</v>
      </c>
      <c r="H30" s="2">
        <v>0</v>
      </c>
      <c r="I30" s="2">
        <v>2</v>
      </c>
      <c r="J30" s="2">
        <v>9</v>
      </c>
      <c r="K30" s="2">
        <v>10</v>
      </c>
      <c r="L30" s="2">
        <v>1</v>
      </c>
      <c r="M30" s="2">
        <v>23</v>
      </c>
      <c r="N30" s="2">
        <v>3</v>
      </c>
      <c r="O30" s="2">
        <v>0</v>
      </c>
      <c r="P30" s="2">
        <v>0</v>
      </c>
      <c r="Q30" s="2">
        <v>0</v>
      </c>
      <c r="R30" s="2">
        <v>4</v>
      </c>
      <c r="S30" s="2">
        <v>4</v>
      </c>
      <c r="T30" s="2">
        <v>0</v>
      </c>
      <c r="U30" s="2">
        <v>0</v>
      </c>
      <c r="V30" s="2">
        <v>0</v>
      </c>
    </row>
    <row r="31" spans="1:22">
      <c r="A31" s="113"/>
      <c r="B31" s="111"/>
      <c r="C31" s="20" t="s">
        <v>59</v>
      </c>
      <c r="D31" s="2">
        <v>0</v>
      </c>
      <c r="E31" s="2">
        <v>16</v>
      </c>
      <c r="F31" s="2">
        <v>0</v>
      </c>
      <c r="G31" s="2">
        <v>21</v>
      </c>
      <c r="H31" s="2">
        <v>0</v>
      </c>
      <c r="I31" s="2">
        <v>1</v>
      </c>
      <c r="J31" s="2">
        <v>8</v>
      </c>
      <c r="K31" s="2">
        <v>6</v>
      </c>
      <c r="L31" s="2">
        <v>0</v>
      </c>
      <c r="M31" s="2">
        <v>9</v>
      </c>
      <c r="N31" s="2">
        <v>3</v>
      </c>
      <c r="O31" s="2">
        <v>1</v>
      </c>
      <c r="P31" s="2">
        <v>0</v>
      </c>
      <c r="Q31" s="2">
        <v>0</v>
      </c>
      <c r="R31" s="2">
        <v>2</v>
      </c>
      <c r="S31" s="2">
        <v>1</v>
      </c>
      <c r="T31" s="2">
        <v>0</v>
      </c>
      <c r="U31" s="2">
        <v>0</v>
      </c>
      <c r="V31" s="2">
        <v>1</v>
      </c>
    </row>
    <row r="32" spans="1:22">
      <c r="A32" s="113"/>
      <c r="B32" s="111"/>
      <c r="C32" s="20" t="s">
        <v>60</v>
      </c>
      <c r="D32" s="2">
        <v>0</v>
      </c>
      <c r="E32" s="2">
        <v>13</v>
      </c>
      <c r="F32" s="2">
        <v>0</v>
      </c>
      <c r="G32" s="2">
        <v>26</v>
      </c>
      <c r="H32" s="2">
        <v>1</v>
      </c>
      <c r="I32" s="2">
        <v>3</v>
      </c>
      <c r="J32" s="2">
        <v>14</v>
      </c>
      <c r="K32" s="2">
        <v>12</v>
      </c>
      <c r="L32" s="2">
        <v>0</v>
      </c>
      <c r="M32" s="2">
        <v>4</v>
      </c>
      <c r="N32" s="2">
        <v>0</v>
      </c>
      <c r="O32" s="2">
        <v>0</v>
      </c>
      <c r="P32" s="2">
        <v>0</v>
      </c>
      <c r="Q32" s="2">
        <v>0</v>
      </c>
      <c r="R32" s="2">
        <v>3</v>
      </c>
      <c r="S32" s="2">
        <v>3</v>
      </c>
      <c r="T32" s="2">
        <v>0</v>
      </c>
      <c r="U32" s="2">
        <v>0</v>
      </c>
      <c r="V32" s="2">
        <v>0</v>
      </c>
    </row>
    <row r="33" spans="1:22">
      <c r="A33" s="113"/>
      <c r="B33" s="42" t="s">
        <v>114</v>
      </c>
      <c r="C33" s="20" t="s">
        <v>40</v>
      </c>
      <c r="D33" s="2">
        <v>1</v>
      </c>
      <c r="E33" s="2">
        <v>199</v>
      </c>
      <c r="F33" s="2">
        <v>11</v>
      </c>
      <c r="G33" s="2">
        <v>336</v>
      </c>
      <c r="H33" s="2">
        <v>17</v>
      </c>
      <c r="I33" s="2">
        <v>19</v>
      </c>
      <c r="J33" s="2">
        <v>165</v>
      </c>
      <c r="K33" s="2">
        <v>155</v>
      </c>
      <c r="L33" s="2">
        <v>5</v>
      </c>
      <c r="M33" s="2">
        <v>248</v>
      </c>
      <c r="N33" s="2">
        <v>31</v>
      </c>
      <c r="O33" s="2">
        <v>0</v>
      </c>
      <c r="P33" s="2">
        <v>0</v>
      </c>
      <c r="Q33" s="2">
        <v>0</v>
      </c>
      <c r="R33" s="2">
        <v>48</v>
      </c>
      <c r="S33" s="2">
        <v>67</v>
      </c>
      <c r="T33" s="2">
        <v>0</v>
      </c>
      <c r="U33" s="2">
        <v>1</v>
      </c>
      <c r="V33" s="2">
        <v>0</v>
      </c>
    </row>
    <row r="34" spans="1:22">
      <c r="A34" s="113"/>
      <c r="B34" s="111" t="s">
        <v>115</v>
      </c>
      <c r="C34" s="20" t="s">
        <v>41</v>
      </c>
      <c r="D34" s="2">
        <v>1</v>
      </c>
      <c r="E34" s="2">
        <v>220</v>
      </c>
      <c r="F34" s="2">
        <v>18</v>
      </c>
      <c r="G34" s="2">
        <v>366</v>
      </c>
      <c r="H34" s="2">
        <v>92</v>
      </c>
      <c r="I34" s="2">
        <v>35</v>
      </c>
      <c r="J34" s="2">
        <v>206</v>
      </c>
      <c r="K34" s="2">
        <v>230</v>
      </c>
      <c r="L34" s="2">
        <v>18</v>
      </c>
      <c r="M34" s="2">
        <v>395</v>
      </c>
      <c r="N34" s="2">
        <v>38</v>
      </c>
      <c r="O34" s="2">
        <v>16</v>
      </c>
      <c r="P34" s="2">
        <v>2</v>
      </c>
      <c r="Q34" s="2">
        <v>1</v>
      </c>
      <c r="R34" s="2">
        <v>69</v>
      </c>
      <c r="S34" s="2">
        <v>103</v>
      </c>
      <c r="T34" s="2">
        <v>0</v>
      </c>
      <c r="U34" s="2">
        <v>15</v>
      </c>
      <c r="V34" s="2">
        <v>8</v>
      </c>
    </row>
    <row r="35" spans="1:22">
      <c r="A35" s="113"/>
      <c r="B35" s="111"/>
      <c r="C35" s="20" t="s">
        <v>43</v>
      </c>
      <c r="D35" s="2">
        <v>0</v>
      </c>
      <c r="E35" s="2">
        <v>75</v>
      </c>
      <c r="F35" s="2">
        <v>2</v>
      </c>
      <c r="G35" s="2">
        <v>115</v>
      </c>
      <c r="H35" s="2">
        <v>11</v>
      </c>
      <c r="I35" s="2">
        <v>10</v>
      </c>
      <c r="J35" s="2">
        <v>54</v>
      </c>
      <c r="K35" s="2">
        <v>46</v>
      </c>
      <c r="L35" s="2">
        <v>4</v>
      </c>
      <c r="M35" s="2">
        <v>149</v>
      </c>
      <c r="N35" s="2">
        <v>15</v>
      </c>
      <c r="O35" s="2">
        <v>0</v>
      </c>
      <c r="P35" s="2">
        <v>0</v>
      </c>
      <c r="Q35" s="2">
        <v>1</v>
      </c>
      <c r="R35" s="2">
        <v>15</v>
      </c>
      <c r="S35" s="2">
        <v>23</v>
      </c>
      <c r="T35" s="2">
        <v>0</v>
      </c>
      <c r="U35" s="2">
        <v>0</v>
      </c>
      <c r="V35" s="2">
        <v>0</v>
      </c>
    </row>
    <row r="36" spans="1:22">
      <c r="A36" s="113"/>
      <c r="B36" s="111"/>
      <c r="C36" s="20" t="s">
        <v>46</v>
      </c>
      <c r="D36" s="2">
        <v>0</v>
      </c>
      <c r="E36" s="2">
        <v>16</v>
      </c>
      <c r="F36" s="2">
        <v>0</v>
      </c>
      <c r="G36" s="2">
        <v>19</v>
      </c>
      <c r="H36" s="2">
        <v>0</v>
      </c>
      <c r="I36" s="2">
        <v>1</v>
      </c>
      <c r="J36" s="2">
        <v>7</v>
      </c>
      <c r="K36" s="2">
        <v>10</v>
      </c>
      <c r="L36" s="2">
        <v>0</v>
      </c>
      <c r="M36" s="2">
        <v>8</v>
      </c>
      <c r="N36" s="2">
        <v>1</v>
      </c>
      <c r="O36" s="2">
        <v>0</v>
      </c>
      <c r="P36" s="2">
        <v>0</v>
      </c>
      <c r="Q36" s="2">
        <v>0</v>
      </c>
      <c r="R36" s="2">
        <v>6</v>
      </c>
      <c r="S36" s="2">
        <v>5</v>
      </c>
      <c r="T36" s="2">
        <v>0</v>
      </c>
      <c r="U36" s="2">
        <v>0</v>
      </c>
      <c r="V36" s="2">
        <v>0</v>
      </c>
    </row>
    <row r="37" spans="1:22">
      <c r="A37" s="113"/>
      <c r="B37" s="111"/>
      <c r="C37" s="20" t="s">
        <v>47</v>
      </c>
      <c r="D37" s="2">
        <v>0</v>
      </c>
      <c r="E37" s="2">
        <v>41</v>
      </c>
      <c r="F37" s="2">
        <v>0</v>
      </c>
      <c r="G37" s="2">
        <v>42</v>
      </c>
      <c r="H37" s="2">
        <v>0</v>
      </c>
      <c r="I37" s="2">
        <v>3</v>
      </c>
      <c r="J37" s="2">
        <v>21</v>
      </c>
      <c r="K37" s="2">
        <v>18</v>
      </c>
      <c r="L37" s="2">
        <v>0</v>
      </c>
      <c r="M37" s="2">
        <v>22</v>
      </c>
      <c r="N37" s="2">
        <v>7</v>
      </c>
      <c r="O37" s="2">
        <v>1</v>
      </c>
      <c r="P37" s="2">
        <v>0</v>
      </c>
      <c r="Q37" s="2">
        <v>0</v>
      </c>
      <c r="R37" s="2">
        <v>9</v>
      </c>
      <c r="S37" s="2">
        <v>21</v>
      </c>
      <c r="T37" s="2">
        <v>0</v>
      </c>
      <c r="U37" s="2">
        <v>0</v>
      </c>
      <c r="V37" s="2">
        <v>0</v>
      </c>
    </row>
    <row r="38" spans="1:22">
      <c r="A38" s="113"/>
      <c r="B38" s="111"/>
      <c r="C38" s="20" t="s">
        <v>48</v>
      </c>
      <c r="D38" s="2">
        <v>0</v>
      </c>
      <c r="E38" s="2">
        <v>30</v>
      </c>
      <c r="F38" s="2">
        <v>1</v>
      </c>
      <c r="G38" s="2">
        <v>21</v>
      </c>
      <c r="H38" s="2">
        <v>1</v>
      </c>
      <c r="I38" s="2">
        <v>14</v>
      </c>
      <c r="J38" s="2">
        <v>18</v>
      </c>
      <c r="K38" s="2">
        <v>16</v>
      </c>
      <c r="L38" s="2">
        <v>3</v>
      </c>
      <c r="M38" s="2">
        <v>18</v>
      </c>
      <c r="N38" s="2">
        <v>3</v>
      </c>
      <c r="O38" s="2">
        <v>0</v>
      </c>
      <c r="P38" s="2">
        <v>0</v>
      </c>
      <c r="Q38" s="2">
        <v>0</v>
      </c>
      <c r="R38" s="2">
        <v>11</v>
      </c>
      <c r="S38" s="2">
        <v>14</v>
      </c>
      <c r="T38" s="2">
        <v>0</v>
      </c>
      <c r="U38" s="2">
        <v>0</v>
      </c>
      <c r="V38" s="2">
        <v>5</v>
      </c>
    </row>
    <row r="39" spans="1:22">
      <c r="A39" s="113"/>
      <c r="B39" s="111" t="s">
        <v>116</v>
      </c>
      <c r="C39" s="20" t="s">
        <v>42</v>
      </c>
      <c r="D39" s="2">
        <v>0</v>
      </c>
      <c r="E39" s="2">
        <v>88</v>
      </c>
      <c r="F39" s="2">
        <v>5</v>
      </c>
      <c r="G39" s="2">
        <v>101</v>
      </c>
      <c r="H39" s="2">
        <v>6</v>
      </c>
      <c r="I39" s="2">
        <v>31</v>
      </c>
      <c r="J39" s="2">
        <v>54</v>
      </c>
      <c r="K39" s="2">
        <v>61</v>
      </c>
      <c r="L39" s="2">
        <v>8</v>
      </c>
      <c r="M39" s="2">
        <v>87</v>
      </c>
      <c r="N39" s="2">
        <v>11</v>
      </c>
      <c r="O39" s="2">
        <v>2</v>
      </c>
      <c r="P39" s="2">
        <v>0</v>
      </c>
      <c r="Q39" s="2">
        <v>1</v>
      </c>
      <c r="R39" s="2">
        <v>29</v>
      </c>
      <c r="S39" s="2">
        <v>24</v>
      </c>
      <c r="T39" s="2">
        <v>0</v>
      </c>
      <c r="U39" s="2">
        <v>1</v>
      </c>
      <c r="V39" s="2">
        <v>34</v>
      </c>
    </row>
    <row r="40" spans="1:22">
      <c r="A40" s="113"/>
      <c r="B40" s="111"/>
      <c r="C40" s="20" t="s">
        <v>45</v>
      </c>
      <c r="D40" s="2">
        <v>0</v>
      </c>
      <c r="E40" s="2">
        <v>19</v>
      </c>
      <c r="F40" s="2">
        <v>0</v>
      </c>
      <c r="G40" s="2">
        <v>25</v>
      </c>
      <c r="H40" s="2">
        <v>1</v>
      </c>
      <c r="I40" s="2">
        <v>3</v>
      </c>
      <c r="J40" s="2">
        <v>14</v>
      </c>
      <c r="K40" s="2">
        <v>12</v>
      </c>
      <c r="L40" s="2">
        <v>0</v>
      </c>
      <c r="M40" s="2">
        <v>18</v>
      </c>
      <c r="N40" s="2">
        <v>1</v>
      </c>
      <c r="O40" s="2">
        <v>0</v>
      </c>
      <c r="P40" s="2">
        <v>0</v>
      </c>
      <c r="Q40" s="2">
        <v>0</v>
      </c>
      <c r="R40" s="2">
        <v>5</v>
      </c>
      <c r="S40" s="2">
        <v>4</v>
      </c>
      <c r="T40" s="2">
        <v>0</v>
      </c>
      <c r="U40" s="2">
        <v>0</v>
      </c>
      <c r="V40" s="2">
        <v>1</v>
      </c>
    </row>
    <row r="41" spans="1:22">
      <c r="A41" s="113"/>
      <c r="B41" s="111"/>
      <c r="C41" s="20" t="s">
        <v>49</v>
      </c>
      <c r="D41" s="2">
        <v>0</v>
      </c>
      <c r="E41" s="2">
        <v>90</v>
      </c>
      <c r="F41" s="2">
        <v>1</v>
      </c>
      <c r="G41" s="2">
        <v>96</v>
      </c>
      <c r="H41" s="2">
        <v>17</v>
      </c>
      <c r="I41" s="2">
        <v>33</v>
      </c>
      <c r="J41" s="2">
        <v>86</v>
      </c>
      <c r="K41" s="2">
        <v>101</v>
      </c>
      <c r="L41" s="2">
        <v>1</v>
      </c>
      <c r="M41" s="2">
        <v>51</v>
      </c>
      <c r="N41" s="2">
        <v>17</v>
      </c>
      <c r="O41" s="2">
        <v>2</v>
      </c>
      <c r="P41" s="2">
        <v>1</v>
      </c>
      <c r="Q41" s="2">
        <v>1</v>
      </c>
      <c r="R41" s="2">
        <v>41</v>
      </c>
      <c r="S41" s="2">
        <v>48</v>
      </c>
      <c r="T41" s="2">
        <v>1</v>
      </c>
      <c r="U41" s="2">
        <v>1</v>
      </c>
      <c r="V41" s="2">
        <v>10</v>
      </c>
    </row>
    <row r="42" spans="1:22">
      <c r="A42" s="113"/>
      <c r="B42" s="111" t="s">
        <v>117</v>
      </c>
      <c r="C42" s="20" t="s">
        <v>50</v>
      </c>
      <c r="D42" s="2">
        <v>0</v>
      </c>
      <c r="E42" s="2">
        <v>21</v>
      </c>
      <c r="F42" s="2">
        <v>0</v>
      </c>
      <c r="G42" s="2">
        <v>29</v>
      </c>
      <c r="H42" s="2">
        <v>2</v>
      </c>
      <c r="I42" s="2">
        <v>2</v>
      </c>
      <c r="J42" s="2">
        <v>16</v>
      </c>
      <c r="K42" s="2">
        <v>13</v>
      </c>
      <c r="L42" s="2">
        <v>1</v>
      </c>
      <c r="M42" s="2">
        <v>13</v>
      </c>
      <c r="N42" s="2">
        <v>5</v>
      </c>
      <c r="O42" s="2">
        <v>0</v>
      </c>
      <c r="P42" s="2">
        <v>0</v>
      </c>
      <c r="Q42" s="2">
        <v>0</v>
      </c>
      <c r="R42" s="2">
        <v>5</v>
      </c>
      <c r="S42" s="2">
        <v>6</v>
      </c>
      <c r="T42" s="2">
        <v>0</v>
      </c>
      <c r="U42" s="2">
        <v>0</v>
      </c>
      <c r="V42" s="2">
        <v>0</v>
      </c>
    </row>
    <row r="43" spans="1:22">
      <c r="A43" s="113"/>
      <c r="B43" s="111"/>
      <c r="C43" s="20" t="s">
        <v>51</v>
      </c>
      <c r="D43" s="2">
        <v>1</v>
      </c>
      <c r="E43" s="2">
        <v>21</v>
      </c>
      <c r="F43" s="2">
        <v>0</v>
      </c>
      <c r="G43" s="2">
        <v>17</v>
      </c>
      <c r="H43" s="2">
        <v>0</v>
      </c>
      <c r="I43" s="2">
        <v>2</v>
      </c>
      <c r="J43" s="2">
        <v>19</v>
      </c>
      <c r="K43" s="2">
        <v>14</v>
      </c>
      <c r="L43" s="2">
        <v>0</v>
      </c>
      <c r="M43" s="2">
        <v>25</v>
      </c>
      <c r="N43" s="2">
        <v>1</v>
      </c>
      <c r="O43" s="2">
        <v>0</v>
      </c>
      <c r="P43" s="2">
        <v>0</v>
      </c>
      <c r="Q43" s="2">
        <v>0</v>
      </c>
      <c r="R43" s="2">
        <v>3</v>
      </c>
      <c r="S43" s="2">
        <v>4</v>
      </c>
      <c r="T43" s="2">
        <v>0</v>
      </c>
      <c r="U43" s="2">
        <v>0</v>
      </c>
      <c r="V43" s="2">
        <v>1</v>
      </c>
    </row>
    <row r="44" spans="1:22">
      <c r="A44" s="113"/>
      <c r="B44" s="111"/>
      <c r="C44" s="20" t="s">
        <v>52</v>
      </c>
      <c r="D44" s="2">
        <v>1</v>
      </c>
      <c r="E44" s="2">
        <v>46</v>
      </c>
      <c r="F44" s="2">
        <v>0</v>
      </c>
      <c r="G44" s="2">
        <v>75</v>
      </c>
      <c r="H44" s="2">
        <v>5</v>
      </c>
      <c r="I44" s="2">
        <v>9</v>
      </c>
      <c r="J44" s="2">
        <v>30</v>
      </c>
      <c r="K44" s="2">
        <v>28</v>
      </c>
      <c r="L44" s="2">
        <v>2</v>
      </c>
      <c r="M44" s="2">
        <v>37</v>
      </c>
      <c r="N44" s="2">
        <v>11</v>
      </c>
      <c r="O44" s="2">
        <v>0</v>
      </c>
      <c r="P44" s="2">
        <v>0</v>
      </c>
      <c r="Q44" s="2">
        <v>0</v>
      </c>
      <c r="R44" s="2">
        <v>9</v>
      </c>
      <c r="S44" s="2">
        <v>8</v>
      </c>
      <c r="T44" s="2">
        <v>0</v>
      </c>
      <c r="U44" s="2">
        <v>0</v>
      </c>
      <c r="V44" s="2">
        <v>7</v>
      </c>
    </row>
    <row r="45" spans="1:22">
      <c r="A45" s="113"/>
      <c r="B45" s="111"/>
      <c r="C45" s="20" t="s">
        <v>58</v>
      </c>
      <c r="D45" s="2">
        <v>0</v>
      </c>
      <c r="E45" s="2">
        <v>23</v>
      </c>
      <c r="F45" s="2">
        <v>0</v>
      </c>
      <c r="G45" s="2">
        <v>32</v>
      </c>
      <c r="H45" s="2">
        <v>0</v>
      </c>
      <c r="I45" s="2">
        <v>1</v>
      </c>
      <c r="J45" s="2">
        <v>10</v>
      </c>
      <c r="K45" s="2">
        <v>9</v>
      </c>
      <c r="L45" s="2">
        <v>0</v>
      </c>
      <c r="M45" s="2">
        <v>25</v>
      </c>
      <c r="N45" s="2">
        <v>1</v>
      </c>
      <c r="O45" s="2">
        <v>0</v>
      </c>
      <c r="P45" s="2">
        <v>0</v>
      </c>
      <c r="Q45" s="2">
        <v>0</v>
      </c>
      <c r="R45" s="2">
        <v>1</v>
      </c>
      <c r="S45" s="2">
        <v>1</v>
      </c>
      <c r="T45" s="2">
        <v>0</v>
      </c>
      <c r="U45" s="2">
        <v>0</v>
      </c>
      <c r="V45" s="2">
        <v>0</v>
      </c>
    </row>
    <row r="46" spans="1:22">
      <c r="A46" s="113"/>
      <c r="B46" s="111" t="s">
        <v>118</v>
      </c>
      <c r="C46" s="20" t="s">
        <v>44</v>
      </c>
      <c r="D46" s="2">
        <v>0</v>
      </c>
      <c r="E46" s="2">
        <v>31</v>
      </c>
      <c r="F46" s="2">
        <v>0</v>
      </c>
      <c r="G46" s="2">
        <v>40</v>
      </c>
      <c r="H46" s="2">
        <v>0</v>
      </c>
      <c r="I46" s="2">
        <v>12</v>
      </c>
      <c r="J46" s="2">
        <v>19</v>
      </c>
      <c r="K46" s="2">
        <v>11</v>
      </c>
      <c r="L46" s="2">
        <v>1</v>
      </c>
      <c r="M46" s="2">
        <v>31</v>
      </c>
      <c r="N46" s="2">
        <v>2</v>
      </c>
      <c r="O46" s="2">
        <v>0</v>
      </c>
      <c r="P46" s="2">
        <v>0</v>
      </c>
      <c r="Q46" s="2">
        <v>0</v>
      </c>
      <c r="R46" s="2">
        <v>16</v>
      </c>
      <c r="S46" s="2">
        <v>22</v>
      </c>
      <c r="T46" s="2">
        <v>0</v>
      </c>
      <c r="U46" s="2">
        <v>0</v>
      </c>
      <c r="V46" s="2">
        <v>9</v>
      </c>
    </row>
    <row r="47" spans="1:22">
      <c r="A47" s="113"/>
      <c r="B47" s="111"/>
      <c r="C47" s="20" t="s">
        <v>56</v>
      </c>
      <c r="D47" s="2">
        <v>0</v>
      </c>
      <c r="E47" s="2">
        <v>37</v>
      </c>
      <c r="F47" s="2">
        <v>2</v>
      </c>
      <c r="G47" s="2">
        <v>38</v>
      </c>
      <c r="H47" s="2">
        <v>0</v>
      </c>
      <c r="I47" s="2">
        <v>10</v>
      </c>
      <c r="J47" s="2">
        <v>33</v>
      </c>
      <c r="K47" s="2">
        <v>26</v>
      </c>
      <c r="L47" s="2">
        <v>1</v>
      </c>
      <c r="M47" s="2">
        <v>30</v>
      </c>
      <c r="N47" s="2">
        <v>12</v>
      </c>
      <c r="O47" s="2">
        <v>0</v>
      </c>
      <c r="P47" s="2">
        <v>0</v>
      </c>
      <c r="Q47" s="2">
        <v>0</v>
      </c>
      <c r="R47" s="2">
        <v>9</v>
      </c>
      <c r="S47" s="2">
        <v>11</v>
      </c>
      <c r="T47" s="2">
        <v>0</v>
      </c>
      <c r="U47" s="2">
        <v>0</v>
      </c>
      <c r="V47" s="2">
        <v>9</v>
      </c>
    </row>
    <row r="48" spans="1:22">
      <c r="A48" s="113"/>
      <c r="B48" s="111"/>
      <c r="C48" s="20" t="s">
        <v>57</v>
      </c>
      <c r="D48" s="2">
        <v>0</v>
      </c>
      <c r="E48" s="2">
        <v>24</v>
      </c>
      <c r="F48" s="2">
        <v>1</v>
      </c>
      <c r="G48" s="2">
        <v>29</v>
      </c>
      <c r="H48" s="2">
        <v>1</v>
      </c>
      <c r="I48" s="2">
        <v>4</v>
      </c>
      <c r="J48" s="2">
        <v>17</v>
      </c>
      <c r="K48" s="2">
        <v>21</v>
      </c>
      <c r="L48" s="2">
        <v>0</v>
      </c>
      <c r="M48" s="2">
        <v>25</v>
      </c>
      <c r="N48" s="2">
        <v>3</v>
      </c>
      <c r="O48" s="2">
        <v>0</v>
      </c>
      <c r="P48" s="2">
        <v>0</v>
      </c>
      <c r="Q48" s="2">
        <v>0</v>
      </c>
      <c r="R48" s="2">
        <v>9</v>
      </c>
      <c r="S48" s="2">
        <v>9</v>
      </c>
      <c r="T48" s="2">
        <v>0</v>
      </c>
      <c r="U48" s="2">
        <v>0</v>
      </c>
      <c r="V48" s="2">
        <v>2</v>
      </c>
    </row>
    <row r="49" spans="5:7">
      <c r="E49" s="7"/>
      <c r="G49" s="7"/>
    </row>
    <row r="50" spans="5:7">
      <c r="E50" s="7"/>
      <c r="G50" s="7"/>
    </row>
  </sheetData>
  <mergeCells count="28">
    <mergeCell ref="U1:V1"/>
    <mergeCell ref="A1:S1"/>
    <mergeCell ref="A18:C18"/>
    <mergeCell ref="A19:C19"/>
    <mergeCell ref="A20:C20"/>
    <mergeCell ref="A12:C12"/>
    <mergeCell ref="A13:C13"/>
    <mergeCell ref="A14:C14"/>
    <mergeCell ref="A15:C15"/>
    <mergeCell ref="A16:C16"/>
    <mergeCell ref="A17:C17"/>
    <mergeCell ref="A6:C6"/>
    <mergeCell ref="A7:C7"/>
    <mergeCell ref="A8:C8"/>
    <mergeCell ref="A9:C9"/>
    <mergeCell ref="A10:C10"/>
    <mergeCell ref="A21:B26"/>
    <mergeCell ref="A27:A48"/>
    <mergeCell ref="B27:B32"/>
    <mergeCell ref="B34:B38"/>
    <mergeCell ref="B39:B41"/>
    <mergeCell ref="B42:B45"/>
    <mergeCell ref="B46:B48"/>
    <mergeCell ref="A11:C11"/>
    <mergeCell ref="A2:C2"/>
    <mergeCell ref="A3:C3"/>
    <mergeCell ref="A4:C4"/>
    <mergeCell ref="A5:C5"/>
  </mergeCells>
  <phoneticPr fontId="3" type="noConversion"/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C57687-941A-4266-91DC-A95BAEF45598}">
  <dimension ref="A1:G51"/>
  <sheetViews>
    <sheetView zoomScale="85" zoomScaleNormal="85" workbookViewId="0">
      <selection activeCell="R32" sqref="R32"/>
    </sheetView>
  </sheetViews>
  <sheetFormatPr defaultRowHeight="16.5"/>
  <cols>
    <col min="1" max="1" width="18.625" bestFit="1" customWidth="1"/>
    <col min="2" max="2" width="15.25" customWidth="1"/>
    <col min="3" max="3" width="18.625" customWidth="1"/>
    <col min="4" max="5" width="11" bestFit="1" customWidth="1"/>
    <col min="6" max="6" width="20.75" bestFit="1" customWidth="1"/>
    <col min="7" max="7" width="17.125" bestFit="1" customWidth="1"/>
  </cols>
  <sheetData>
    <row r="1" spans="1:7" ht="31.5">
      <c r="A1" s="110" t="s">
        <v>309</v>
      </c>
      <c r="B1" s="110"/>
      <c r="C1" s="110"/>
      <c r="D1" s="110"/>
      <c r="E1" s="110"/>
      <c r="F1" s="46" t="s">
        <v>306</v>
      </c>
      <c r="G1" s="46" t="s">
        <v>128</v>
      </c>
    </row>
    <row r="2" spans="1:7">
      <c r="A2" s="139" t="s">
        <v>196</v>
      </c>
      <c r="B2" s="139"/>
      <c r="C2" s="139"/>
      <c r="D2" s="139" t="s">
        <v>308</v>
      </c>
      <c r="E2" s="139" t="s">
        <v>239</v>
      </c>
      <c r="F2" s="139" t="s">
        <v>285</v>
      </c>
      <c r="G2" s="139" t="s">
        <v>285</v>
      </c>
    </row>
    <row r="3" spans="1:7">
      <c r="A3" s="139"/>
      <c r="B3" s="139"/>
      <c r="C3" s="139"/>
      <c r="D3" s="86" t="s">
        <v>288</v>
      </c>
      <c r="E3" s="86" t="s">
        <v>289</v>
      </c>
      <c r="F3" s="86" t="s">
        <v>288</v>
      </c>
      <c r="G3" s="86" t="s">
        <v>289</v>
      </c>
    </row>
    <row r="4" spans="1:7">
      <c r="A4" s="123" t="s">
        <v>31</v>
      </c>
      <c r="B4" s="123"/>
      <c r="C4" s="123"/>
      <c r="D4" s="2">
        <v>201217</v>
      </c>
      <c r="E4" s="2">
        <v>706497</v>
      </c>
      <c r="F4" s="2">
        <v>180149</v>
      </c>
      <c r="G4" s="2">
        <v>616525</v>
      </c>
    </row>
    <row r="5" spans="1:7">
      <c r="A5" s="123" t="s">
        <v>73</v>
      </c>
      <c r="B5" s="123"/>
      <c r="C5" s="123"/>
      <c r="D5" s="2">
        <v>27953</v>
      </c>
      <c r="E5" s="2">
        <v>88935</v>
      </c>
      <c r="F5" s="2">
        <v>25872</v>
      </c>
      <c r="G5" s="2">
        <v>80284</v>
      </c>
    </row>
    <row r="6" spans="1:7">
      <c r="A6" s="123" t="s">
        <v>74</v>
      </c>
      <c r="B6" s="123"/>
      <c r="C6" s="123"/>
      <c r="D6" s="2">
        <v>19654</v>
      </c>
      <c r="E6" s="2">
        <v>69525</v>
      </c>
      <c r="F6" s="2">
        <v>18089</v>
      </c>
      <c r="G6" s="2">
        <v>62950</v>
      </c>
    </row>
    <row r="7" spans="1:7">
      <c r="A7" s="123" t="s">
        <v>75</v>
      </c>
      <c r="B7" s="123"/>
      <c r="C7" s="123"/>
      <c r="D7" s="2">
        <v>11221</v>
      </c>
      <c r="E7" s="2">
        <v>41126</v>
      </c>
      <c r="F7" s="2">
        <v>10024</v>
      </c>
      <c r="G7" s="2">
        <v>35849</v>
      </c>
    </row>
    <row r="8" spans="1:7">
      <c r="A8" s="123" t="s">
        <v>76</v>
      </c>
      <c r="B8" s="123"/>
      <c r="C8" s="123"/>
      <c r="D8" s="2">
        <v>9342</v>
      </c>
      <c r="E8" s="2">
        <v>35015</v>
      </c>
      <c r="F8" s="2">
        <v>8187</v>
      </c>
      <c r="G8" s="2">
        <v>29863</v>
      </c>
    </row>
    <row r="9" spans="1:7">
      <c r="A9" s="123" t="s">
        <v>77</v>
      </c>
      <c r="B9" s="123"/>
      <c r="C9" s="123"/>
      <c r="D9" s="2">
        <v>11874</v>
      </c>
      <c r="E9" s="2">
        <v>38692</v>
      </c>
      <c r="F9" s="2">
        <v>11132</v>
      </c>
      <c r="G9" s="2">
        <v>35906</v>
      </c>
    </row>
    <row r="10" spans="1:7">
      <c r="A10" s="123" t="s">
        <v>78</v>
      </c>
      <c r="B10" s="123"/>
      <c r="C10" s="123"/>
      <c r="D10" s="2">
        <v>6385</v>
      </c>
      <c r="E10" s="2">
        <v>22375</v>
      </c>
      <c r="F10" s="2">
        <v>5943</v>
      </c>
      <c r="G10" s="2">
        <v>20377</v>
      </c>
    </row>
    <row r="11" spans="1:7">
      <c r="A11" s="123" t="s">
        <v>79</v>
      </c>
      <c r="B11" s="123"/>
      <c r="C11" s="123"/>
      <c r="D11" s="2">
        <v>4548</v>
      </c>
      <c r="E11" s="2">
        <v>15787</v>
      </c>
      <c r="F11" s="2">
        <v>4112</v>
      </c>
      <c r="G11" s="2">
        <v>14013</v>
      </c>
    </row>
    <row r="12" spans="1:7">
      <c r="A12" s="123" t="s">
        <v>80</v>
      </c>
      <c r="B12" s="123"/>
      <c r="C12" s="123"/>
      <c r="D12" s="2">
        <v>766</v>
      </c>
      <c r="E12" s="2">
        <v>2131</v>
      </c>
      <c r="F12" s="2">
        <v>711</v>
      </c>
      <c r="G12" s="2">
        <v>1904</v>
      </c>
    </row>
    <row r="13" spans="1:7">
      <c r="A13" s="123" t="s">
        <v>81</v>
      </c>
      <c r="B13" s="123"/>
      <c r="C13" s="123"/>
      <c r="D13" s="2">
        <v>39723</v>
      </c>
      <c r="E13" s="2">
        <v>140567</v>
      </c>
      <c r="F13" s="2">
        <v>35727</v>
      </c>
      <c r="G13" s="2">
        <v>122976</v>
      </c>
    </row>
    <row r="14" spans="1:7">
      <c r="A14" s="123" t="s">
        <v>96</v>
      </c>
      <c r="B14" s="123"/>
      <c r="C14" s="123"/>
      <c r="D14" s="2">
        <v>4662</v>
      </c>
      <c r="E14" s="2">
        <v>16166</v>
      </c>
      <c r="F14" s="2">
        <v>4079</v>
      </c>
      <c r="G14" s="2">
        <v>13598</v>
      </c>
    </row>
    <row r="15" spans="1:7">
      <c r="A15" s="123" t="s">
        <v>82</v>
      </c>
      <c r="B15" s="123"/>
      <c r="C15" s="123"/>
      <c r="D15" s="2">
        <v>5901</v>
      </c>
      <c r="E15" s="2">
        <v>20910</v>
      </c>
      <c r="F15" s="2">
        <v>4957</v>
      </c>
      <c r="G15" s="2">
        <v>16955</v>
      </c>
    </row>
    <row r="16" spans="1:7">
      <c r="A16" s="123" t="s">
        <v>83</v>
      </c>
      <c r="B16" s="123"/>
      <c r="C16" s="123"/>
      <c r="D16" s="2">
        <v>7663</v>
      </c>
      <c r="E16" s="2">
        <v>27508</v>
      </c>
      <c r="F16" s="2">
        <v>6425</v>
      </c>
      <c r="G16" s="2">
        <v>22861</v>
      </c>
    </row>
    <row r="17" spans="1:7">
      <c r="A17" s="123" t="s">
        <v>95</v>
      </c>
      <c r="B17" s="123"/>
      <c r="C17" s="123"/>
      <c r="D17" s="2">
        <v>10376</v>
      </c>
      <c r="E17" s="2">
        <v>37400</v>
      </c>
      <c r="F17" s="2">
        <v>9311</v>
      </c>
      <c r="G17" s="2">
        <v>32936</v>
      </c>
    </row>
    <row r="18" spans="1:7">
      <c r="A18" s="123" t="s">
        <v>30</v>
      </c>
      <c r="B18" s="123"/>
      <c r="C18" s="123"/>
      <c r="D18" s="2">
        <v>11774</v>
      </c>
      <c r="E18" s="2">
        <v>41174</v>
      </c>
      <c r="F18" s="2">
        <v>10654</v>
      </c>
      <c r="G18" s="2">
        <v>36260</v>
      </c>
    </row>
    <row r="19" spans="1:7">
      <c r="A19" s="123" t="s">
        <v>84</v>
      </c>
      <c r="B19" s="123"/>
      <c r="C19" s="123"/>
      <c r="D19" s="2">
        <v>10891</v>
      </c>
      <c r="E19" s="2">
        <v>41764</v>
      </c>
      <c r="F19" s="2">
        <v>8977</v>
      </c>
      <c r="G19" s="2">
        <v>33084</v>
      </c>
    </row>
    <row r="20" spans="1:7">
      <c r="A20" s="123" t="s">
        <v>85</v>
      </c>
      <c r="B20" s="123"/>
      <c r="C20" s="123"/>
      <c r="D20" s="2">
        <v>17015</v>
      </c>
      <c r="E20" s="2">
        <v>62343</v>
      </c>
      <c r="F20" s="2">
        <v>14663</v>
      </c>
      <c r="G20" s="2">
        <v>52255</v>
      </c>
    </row>
    <row r="21" spans="1:7">
      <c r="A21" s="123" t="s">
        <v>86</v>
      </c>
      <c r="B21" s="123"/>
      <c r="C21" s="123"/>
      <c r="D21" s="2">
        <v>1469</v>
      </c>
      <c r="E21" s="2">
        <v>5079</v>
      </c>
      <c r="F21" s="2">
        <v>1286</v>
      </c>
      <c r="G21" s="2">
        <v>4454</v>
      </c>
    </row>
    <row r="22" spans="1:7">
      <c r="A22" s="111" t="s">
        <v>97</v>
      </c>
      <c r="B22" s="111"/>
      <c r="C22" s="43" t="s">
        <v>113</v>
      </c>
      <c r="D22" s="81">
        <f t="shared" ref="D22:G22" si="0">SUM(D28:D33)</f>
        <v>3091</v>
      </c>
      <c r="E22" s="81">
        <f t="shared" si="0"/>
        <v>10858</v>
      </c>
      <c r="F22" s="81">
        <f t="shared" si="0"/>
        <v>2887</v>
      </c>
      <c r="G22" s="81">
        <f t="shared" si="0"/>
        <v>9992</v>
      </c>
    </row>
    <row r="23" spans="1:7">
      <c r="A23" s="111"/>
      <c r="B23" s="111"/>
      <c r="C23" s="43" t="s">
        <v>114</v>
      </c>
      <c r="D23" s="81">
        <f t="shared" ref="D23:G23" si="1">D34</f>
        <v>1539</v>
      </c>
      <c r="E23" s="81">
        <f t="shared" si="1"/>
        <v>5018</v>
      </c>
      <c r="F23" s="81">
        <f t="shared" si="1"/>
        <v>1519</v>
      </c>
      <c r="G23" s="81">
        <f t="shared" si="1"/>
        <v>4930</v>
      </c>
    </row>
    <row r="24" spans="1:7">
      <c r="A24" s="111"/>
      <c r="B24" s="111"/>
      <c r="C24" s="43" t="s">
        <v>115</v>
      </c>
      <c r="D24" s="81">
        <f t="shared" ref="D24:G24" si="2">SUM(D35:D39)</f>
        <v>3346</v>
      </c>
      <c r="E24" s="81">
        <f t="shared" si="2"/>
        <v>10795</v>
      </c>
      <c r="F24" s="81">
        <f t="shared" si="2"/>
        <v>3118</v>
      </c>
      <c r="G24" s="81">
        <f t="shared" si="2"/>
        <v>9869</v>
      </c>
    </row>
    <row r="25" spans="1:7">
      <c r="A25" s="111"/>
      <c r="B25" s="111"/>
      <c r="C25" s="43" t="s">
        <v>116</v>
      </c>
      <c r="D25" s="81">
        <f t="shared" ref="D25:G25" si="3">SUM(D40:D42)</f>
        <v>2201</v>
      </c>
      <c r="E25" s="81">
        <f t="shared" si="3"/>
        <v>8436</v>
      </c>
      <c r="F25" s="81">
        <f t="shared" si="3"/>
        <v>1868</v>
      </c>
      <c r="G25" s="81">
        <f t="shared" si="3"/>
        <v>6940</v>
      </c>
    </row>
    <row r="26" spans="1:7">
      <c r="A26" s="111"/>
      <c r="B26" s="111"/>
      <c r="C26" s="43" t="s">
        <v>117</v>
      </c>
      <c r="D26" s="81">
        <f t="shared" ref="D26:G26" si="4">SUM(D43:D46)</f>
        <v>654</v>
      </c>
      <c r="E26" s="81">
        <f t="shared" si="4"/>
        <v>2478</v>
      </c>
      <c r="F26" s="81">
        <f t="shared" si="4"/>
        <v>586</v>
      </c>
      <c r="G26" s="81">
        <f t="shared" si="4"/>
        <v>2154</v>
      </c>
    </row>
    <row r="27" spans="1:7">
      <c r="A27" s="111"/>
      <c r="B27" s="111"/>
      <c r="C27" s="43" t="s">
        <v>118</v>
      </c>
      <c r="D27" s="81">
        <f t="shared" ref="D27:G27" si="5">SUM(D47:D49)</f>
        <v>943</v>
      </c>
      <c r="E27" s="81">
        <f t="shared" si="5"/>
        <v>3589</v>
      </c>
      <c r="F27" s="81">
        <f t="shared" si="5"/>
        <v>676</v>
      </c>
      <c r="G27" s="81">
        <f t="shared" si="5"/>
        <v>2375</v>
      </c>
    </row>
    <row r="28" spans="1:7">
      <c r="A28" s="112" t="s">
        <v>127</v>
      </c>
      <c r="B28" s="111" t="s">
        <v>113</v>
      </c>
      <c r="C28" s="20" t="s">
        <v>39</v>
      </c>
      <c r="D28" s="2">
        <v>2320</v>
      </c>
      <c r="E28" s="2">
        <v>7958</v>
      </c>
      <c r="F28" s="2">
        <v>2172</v>
      </c>
      <c r="G28" s="2">
        <v>7400</v>
      </c>
    </row>
    <row r="29" spans="1:7">
      <c r="A29" s="113"/>
      <c r="B29" s="111"/>
      <c r="C29" s="20" t="s">
        <v>53</v>
      </c>
      <c r="D29" s="2">
        <v>127</v>
      </c>
      <c r="E29" s="2">
        <v>548</v>
      </c>
      <c r="F29" s="2">
        <v>98</v>
      </c>
      <c r="G29" s="2">
        <v>376</v>
      </c>
    </row>
    <row r="30" spans="1:7">
      <c r="A30" s="113"/>
      <c r="B30" s="111"/>
      <c r="C30" s="20" t="s">
        <v>54</v>
      </c>
      <c r="D30" s="2">
        <v>427</v>
      </c>
      <c r="E30" s="2">
        <v>1460</v>
      </c>
      <c r="F30" s="2">
        <v>404</v>
      </c>
      <c r="G30" s="2">
        <v>1328</v>
      </c>
    </row>
    <row r="31" spans="1:7">
      <c r="A31" s="113"/>
      <c r="B31" s="111"/>
      <c r="C31" s="20" t="s">
        <v>55</v>
      </c>
      <c r="D31" s="2">
        <v>59</v>
      </c>
      <c r="E31" s="2">
        <v>310</v>
      </c>
      <c r="F31" s="2">
        <v>56</v>
      </c>
      <c r="G31" s="2">
        <v>307</v>
      </c>
    </row>
    <row r="32" spans="1:7">
      <c r="A32" s="113"/>
      <c r="B32" s="111"/>
      <c r="C32" s="20" t="s">
        <v>59</v>
      </c>
      <c r="D32" s="2">
        <v>60</v>
      </c>
      <c r="E32" s="2">
        <v>201</v>
      </c>
      <c r="F32" s="2">
        <v>60</v>
      </c>
      <c r="G32" s="2">
        <v>201</v>
      </c>
    </row>
    <row r="33" spans="1:7">
      <c r="A33" s="113"/>
      <c r="B33" s="111"/>
      <c r="C33" s="20" t="s">
        <v>60</v>
      </c>
      <c r="D33" s="2">
        <v>98</v>
      </c>
      <c r="E33" s="2">
        <v>381</v>
      </c>
      <c r="F33" s="2">
        <v>97</v>
      </c>
      <c r="G33" s="2">
        <v>380</v>
      </c>
    </row>
    <row r="34" spans="1:7">
      <c r="A34" s="113"/>
      <c r="B34" s="42" t="s">
        <v>114</v>
      </c>
      <c r="C34" s="20" t="s">
        <v>40</v>
      </c>
      <c r="D34" s="2">
        <v>1539</v>
      </c>
      <c r="E34" s="2">
        <v>5018</v>
      </c>
      <c r="F34" s="2">
        <v>1519</v>
      </c>
      <c r="G34" s="2">
        <v>4930</v>
      </c>
    </row>
    <row r="35" spans="1:7">
      <c r="A35" s="113"/>
      <c r="B35" s="111" t="s">
        <v>115</v>
      </c>
      <c r="C35" s="20" t="s">
        <v>41</v>
      </c>
      <c r="D35" s="2">
        <v>1868</v>
      </c>
      <c r="E35" s="2">
        <v>6180</v>
      </c>
      <c r="F35" s="2">
        <v>1757</v>
      </c>
      <c r="G35" s="2">
        <v>5721</v>
      </c>
    </row>
    <row r="36" spans="1:7">
      <c r="A36" s="113"/>
      <c r="B36" s="111"/>
      <c r="C36" s="20" t="s">
        <v>43</v>
      </c>
      <c r="D36" s="2">
        <v>474</v>
      </c>
      <c r="E36" s="2">
        <v>1630</v>
      </c>
      <c r="F36" s="2">
        <v>471</v>
      </c>
      <c r="G36" s="2">
        <v>1615</v>
      </c>
    </row>
    <row r="37" spans="1:7">
      <c r="A37" s="113"/>
      <c r="B37" s="111"/>
      <c r="C37" s="20" t="s">
        <v>46</v>
      </c>
      <c r="D37" s="2">
        <v>152</v>
      </c>
      <c r="E37" s="2">
        <v>447</v>
      </c>
      <c r="F37" s="2">
        <v>152</v>
      </c>
      <c r="G37" s="2">
        <v>447</v>
      </c>
    </row>
    <row r="38" spans="1:7">
      <c r="A38" s="113"/>
      <c r="B38" s="111"/>
      <c r="C38" s="20" t="s">
        <v>47</v>
      </c>
      <c r="D38" s="2">
        <v>569</v>
      </c>
      <c r="E38" s="2">
        <v>1324</v>
      </c>
      <c r="F38" s="2">
        <v>566</v>
      </c>
      <c r="G38" s="2">
        <v>1310</v>
      </c>
    </row>
    <row r="39" spans="1:7">
      <c r="A39" s="113"/>
      <c r="B39" s="111"/>
      <c r="C39" s="20" t="s">
        <v>48</v>
      </c>
      <c r="D39" s="2">
        <v>283</v>
      </c>
      <c r="E39" s="2">
        <v>1214</v>
      </c>
      <c r="F39" s="2">
        <v>172</v>
      </c>
      <c r="G39" s="2">
        <v>776</v>
      </c>
    </row>
    <row r="40" spans="1:7">
      <c r="A40" s="113"/>
      <c r="B40" s="111" t="s">
        <v>116</v>
      </c>
      <c r="C40" s="20" t="s">
        <v>42</v>
      </c>
      <c r="D40" s="2">
        <v>904</v>
      </c>
      <c r="E40" s="2">
        <v>3809</v>
      </c>
      <c r="F40" s="2">
        <v>709</v>
      </c>
      <c r="G40" s="2">
        <v>2915</v>
      </c>
    </row>
    <row r="41" spans="1:7">
      <c r="A41" s="113"/>
      <c r="B41" s="111"/>
      <c r="C41" s="20" t="s">
        <v>45</v>
      </c>
      <c r="D41" s="2">
        <v>47</v>
      </c>
      <c r="E41" s="2">
        <v>237</v>
      </c>
      <c r="F41" s="2">
        <v>39</v>
      </c>
      <c r="G41" s="2">
        <v>192</v>
      </c>
    </row>
    <row r="42" spans="1:7">
      <c r="A42" s="113"/>
      <c r="B42" s="111"/>
      <c r="C42" s="20" t="s">
        <v>49</v>
      </c>
      <c r="D42" s="2">
        <v>1250</v>
      </c>
      <c r="E42" s="2">
        <v>4390</v>
      </c>
      <c r="F42" s="2">
        <v>1120</v>
      </c>
      <c r="G42" s="2">
        <v>3833</v>
      </c>
    </row>
    <row r="43" spans="1:7">
      <c r="A43" s="113"/>
      <c r="B43" s="111" t="s">
        <v>117</v>
      </c>
      <c r="C43" s="20" t="s">
        <v>50</v>
      </c>
      <c r="D43" s="2">
        <v>158</v>
      </c>
      <c r="E43" s="2">
        <v>613</v>
      </c>
      <c r="F43" s="2">
        <v>157</v>
      </c>
      <c r="G43" s="2">
        <v>612</v>
      </c>
    </row>
    <row r="44" spans="1:7">
      <c r="A44" s="113"/>
      <c r="B44" s="111"/>
      <c r="C44" s="20" t="s">
        <v>51</v>
      </c>
      <c r="D44" s="2">
        <v>115</v>
      </c>
      <c r="E44" s="2">
        <v>446</v>
      </c>
      <c r="F44" s="2">
        <v>108</v>
      </c>
      <c r="G44" s="2">
        <v>439</v>
      </c>
    </row>
    <row r="45" spans="1:7">
      <c r="A45" s="113"/>
      <c r="B45" s="111"/>
      <c r="C45" s="20" t="s">
        <v>52</v>
      </c>
      <c r="D45" s="2">
        <v>342</v>
      </c>
      <c r="E45" s="2">
        <v>1297</v>
      </c>
      <c r="F45" s="2">
        <v>282</v>
      </c>
      <c r="G45" s="2">
        <v>981</v>
      </c>
    </row>
    <row r="46" spans="1:7">
      <c r="A46" s="113"/>
      <c r="B46" s="111"/>
      <c r="C46" s="20" t="s">
        <v>58</v>
      </c>
      <c r="D46" s="2">
        <v>39</v>
      </c>
      <c r="E46" s="2">
        <v>122</v>
      </c>
      <c r="F46" s="2">
        <v>39</v>
      </c>
      <c r="G46" s="2">
        <v>122</v>
      </c>
    </row>
    <row r="47" spans="1:7">
      <c r="A47" s="113"/>
      <c r="B47" s="111" t="s">
        <v>118</v>
      </c>
      <c r="C47" s="20" t="s">
        <v>44</v>
      </c>
      <c r="D47" s="2">
        <v>483</v>
      </c>
      <c r="E47" s="2">
        <v>1684</v>
      </c>
      <c r="F47" s="2">
        <v>354</v>
      </c>
      <c r="G47" s="2">
        <v>1102</v>
      </c>
    </row>
    <row r="48" spans="1:7">
      <c r="A48" s="113"/>
      <c r="B48" s="111"/>
      <c r="C48" s="20" t="s">
        <v>56</v>
      </c>
      <c r="D48" s="2">
        <v>288</v>
      </c>
      <c r="E48" s="2">
        <v>1113</v>
      </c>
      <c r="F48" s="2">
        <v>191</v>
      </c>
      <c r="G48" s="2">
        <v>649</v>
      </c>
    </row>
    <row r="49" spans="1:7">
      <c r="A49" s="113"/>
      <c r="B49" s="111"/>
      <c r="C49" s="20" t="s">
        <v>57</v>
      </c>
      <c r="D49" s="2">
        <v>172</v>
      </c>
      <c r="E49" s="2">
        <v>792</v>
      </c>
      <c r="F49" s="2">
        <v>131</v>
      </c>
      <c r="G49" s="2">
        <v>624</v>
      </c>
    </row>
    <row r="50" spans="1:7">
      <c r="E50" s="7"/>
      <c r="G50" s="7"/>
    </row>
    <row r="51" spans="1:7">
      <c r="E51" s="7"/>
      <c r="G51" s="7"/>
    </row>
  </sheetData>
  <mergeCells count="29">
    <mergeCell ref="A22:B27"/>
    <mergeCell ref="A28:A49"/>
    <mergeCell ref="B28:B33"/>
    <mergeCell ref="B35:B39"/>
    <mergeCell ref="B40:B42"/>
    <mergeCell ref="B43:B46"/>
    <mergeCell ref="B47:B49"/>
    <mergeCell ref="A12:C12"/>
    <mergeCell ref="A13:C13"/>
    <mergeCell ref="A14:C14"/>
    <mergeCell ref="A1:E1"/>
    <mergeCell ref="A21:C21"/>
    <mergeCell ref="A15:C15"/>
    <mergeCell ref="A16:C16"/>
    <mergeCell ref="A17:C17"/>
    <mergeCell ref="A18:C18"/>
    <mergeCell ref="A19:C19"/>
    <mergeCell ref="A20:C20"/>
    <mergeCell ref="A9:C9"/>
    <mergeCell ref="A6:C6"/>
    <mergeCell ref="A7:C7"/>
    <mergeCell ref="A8:C8"/>
    <mergeCell ref="A10:C10"/>
    <mergeCell ref="A11:C11"/>
    <mergeCell ref="A2:C3"/>
    <mergeCell ref="D2:E2"/>
    <mergeCell ref="F2:G2"/>
    <mergeCell ref="A4:C4"/>
    <mergeCell ref="A5:C5"/>
  </mergeCells>
  <phoneticPr fontId="3" type="noConversion"/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DF6F90-86F8-4BF8-A4BA-502393624FF0}">
  <dimension ref="A1:E48"/>
  <sheetViews>
    <sheetView zoomScale="85" zoomScaleNormal="85" workbookViewId="0">
      <selection activeCell="R32" sqref="R32"/>
    </sheetView>
  </sheetViews>
  <sheetFormatPr defaultRowHeight="16.5"/>
  <cols>
    <col min="1" max="1" width="18.625" bestFit="1" customWidth="1"/>
    <col min="2" max="2" width="15.25" customWidth="1"/>
    <col min="3" max="3" width="18.625" customWidth="1"/>
    <col min="4" max="4" width="20.75" bestFit="1" customWidth="1"/>
    <col min="5" max="5" width="17.125" bestFit="1" customWidth="1"/>
  </cols>
  <sheetData>
    <row r="1" spans="1:5" ht="31.5">
      <c r="A1" s="130" t="s">
        <v>313</v>
      </c>
      <c r="B1" s="131"/>
      <c r="C1" s="132"/>
      <c r="D1" s="46" t="s">
        <v>306</v>
      </c>
      <c r="E1" s="46" t="s">
        <v>128</v>
      </c>
    </row>
    <row r="2" spans="1:5">
      <c r="A2" s="139" t="s">
        <v>196</v>
      </c>
      <c r="B2" s="139"/>
      <c r="C2" s="139"/>
      <c r="D2" s="84" t="s">
        <v>288</v>
      </c>
      <c r="E2" s="84" t="s">
        <v>289</v>
      </c>
    </row>
    <row r="3" spans="1:5">
      <c r="A3" s="123" t="s">
        <v>31</v>
      </c>
      <c r="B3" s="123"/>
      <c r="C3" s="123"/>
      <c r="D3" s="2">
        <v>918</v>
      </c>
      <c r="E3" s="2">
        <v>9045</v>
      </c>
    </row>
    <row r="4" spans="1:5">
      <c r="A4" s="123" t="s">
        <v>73</v>
      </c>
      <c r="B4" s="123"/>
      <c r="C4" s="123"/>
      <c r="D4" s="2">
        <v>118</v>
      </c>
      <c r="E4" s="2">
        <v>1340</v>
      </c>
    </row>
    <row r="5" spans="1:5">
      <c r="A5" s="123" t="s">
        <v>74</v>
      </c>
      <c r="B5" s="123"/>
      <c r="C5" s="123"/>
      <c r="D5" s="2">
        <v>48</v>
      </c>
      <c r="E5" s="2">
        <v>578</v>
      </c>
    </row>
    <row r="6" spans="1:5">
      <c r="A6" s="123" t="s">
        <v>75</v>
      </c>
      <c r="B6" s="123"/>
      <c r="C6" s="123"/>
      <c r="D6" s="2">
        <v>36</v>
      </c>
      <c r="E6" s="2">
        <v>477</v>
      </c>
    </row>
    <row r="7" spans="1:5">
      <c r="A7" s="123" t="s">
        <v>76</v>
      </c>
      <c r="B7" s="123"/>
      <c r="C7" s="123"/>
      <c r="D7" s="2">
        <v>46</v>
      </c>
      <c r="E7" s="2">
        <v>449</v>
      </c>
    </row>
    <row r="8" spans="1:5">
      <c r="A8" s="123" t="s">
        <v>77</v>
      </c>
      <c r="B8" s="123"/>
      <c r="C8" s="123"/>
      <c r="D8" s="2">
        <v>42</v>
      </c>
      <c r="E8" s="2">
        <v>412</v>
      </c>
    </row>
    <row r="9" spans="1:5">
      <c r="A9" s="123" t="s">
        <v>78</v>
      </c>
      <c r="B9" s="123"/>
      <c r="C9" s="123"/>
      <c r="D9" s="2">
        <v>16</v>
      </c>
      <c r="E9" s="2">
        <v>225</v>
      </c>
    </row>
    <row r="10" spans="1:5">
      <c r="A10" s="123" t="s">
        <v>79</v>
      </c>
      <c r="B10" s="123"/>
      <c r="C10" s="123"/>
      <c r="D10" s="2">
        <v>22</v>
      </c>
      <c r="E10" s="2">
        <v>192</v>
      </c>
    </row>
    <row r="11" spans="1:5">
      <c r="A11" s="123" t="s">
        <v>80</v>
      </c>
      <c r="B11" s="123"/>
      <c r="C11" s="123"/>
      <c r="D11" s="2">
        <v>3</v>
      </c>
      <c r="E11" s="2">
        <v>40</v>
      </c>
    </row>
    <row r="12" spans="1:5">
      <c r="A12" s="123" t="s">
        <v>81</v>
      </c>
      <c r="B12" s="123"/>
      <c r="C12" s="123"/>
      <c r="D12" s="2">
        <v>188</v>
      </c>
      <c r="E12" s="2">
        <v>1925</v>
      </c>
    </row>
    <row r="13" spans="1:5">
      <c r="A13" s="123" t="s">
        <v>96</v>
      </c>
      <c r="B13" s="123"/>
      <c r="C13" s="123"/>
      <c r="D13" s="2">
        <v>54</v>
      </c>
      <c r="E13" s="2">
        <v>398</v>
      </c>
    </row>
    <row r="14" spans="1:5">
      <c r="A14" s="123" t="s">
        <v>82</v>
      </c>
      <c r="B14" s="123"/>
      <c r="C14" s="123"/>
      <c r="D14" s="2">
        <v>40</v>
      </c>
      <c r="E14" s="2">
        <v>399</v>
      </c>
    </row>
    <row r="15" spans="1:5">
      <c r="A15" s="123" t="s">
        <v>83</v>
      </c>
      <c r="B15" s="123"/>
      <c r="C15" s="123"/>
      <c r="D15" s="2">
        <v>56</v>
      </c>
      <c r="E15" s="2">
        <v>379</v>
      </c>
    </row>
    <row r="16" spans="1:5">
      <c r="A16" s="123" t="s">
        <v>95</v>
      </c>
      <c r="B16" s="123"/>
      <c r="C16" s="123"/>
      <c r="D16" s="2">
        <v>34</v>
      </c>
      <c r="E16" s="2">
        <v>439</v>
      </c>
    </row>
    <row r="17" spans="1:5">
      <c r="A17" s="123" t="s">
        <v>30</v>
      </c>
      <c r="B17" s="123"/>
      <c r="C17" s="123"/>
      <c r="D17" s="2">
        <v>61</v>
      </c>
      <c r="E17" s="2">
        <v>491</v>
      </c>
    </row>
    <row r="18" spans="1:5">
      <c r="A18" s="123" t="s">
        <v>84</v>
      </c>
      <c r="B18" s="123"/>
      <c r="C18" s="123"/>
      <c r="D18" s="2">
        <v>72</v>
      </c>
      <c r="E18" s="2">
        <v>520</v>
      </c>
    </row>
    <row r="19" spans="1:5">
      <c r="A19" s="123" t="s">
        <v>85</v>
      </c>
      <c r="B19" s="123"/>
      <c r="C19" s="123"/>
      <c r="D19" s="2">
        <v>66</v>
      </c>
      <c r="E19" s="2">
        <v>647</v>
      </c>
    </row>
    <row r="20" spans="1:5">
      <c r="A20" s="123" t="s">
        <v>86</v>
      </c>
      <c r="B20" s="123"/>
      <c r="C20" s="123"/>
      <c r="D20" s="2">
        <v>16</v>
      </c>
      <c r="E20" s="2">
        <v>134</v>
      </c>
    </row>
    <row r="21" spans="1:5">
      <c r="A21" s="111" t="s">
        <v>97</v>
      </c>
      <c r="B21" s="111"/>
      <c r="C21" s="43" t="s">
        <v>113</v>
      </c>
      <c r="D21" s="81">
        <f t="shared" ref="D21:E21" si="0">SUM(D27:D32)</f>
        <v>16</v>
      </c>
      <c r="E21" s="81">
        <f t="shared" si="0"/>
        <v>130</v>
      </c>
    </row>
    <row r="22" spans="1:5">
      <c r="A22" s="111"/>
      <c r="B22" s="111"/>
      <c r="C22" s="43" t="s">
        <v>114</v>
      </c>
      <c r="D22" s="81">
        <f t="shared" ref="D22:E22" si="1">D33</f>
        <v>4</v>
      </c>
      <c r="E22" s="81">
        <f t="shared" si="1"/>
        <v>51</v>
      </c>
    </row>
    <row r="23" spans="1:5">
      <c r="A23" s="111"/>
      <c r="B23" s="111"/>
      <c r="C23" s="43" t="s">
        <v>115</v>
      </c>
      <c r="D23" s="81">
        <f t="shared" ref="D23:E23" si="2">SUM(D34:D38)</f>
        <v>23</v>
      </c>
      <c r="E23" s="81">
        <f t="shared" si="2"/>
        <v>152</v>
      </c>
    </row>
    <row r="24" spans="1:5">
      <c r="A24" s="111"/>
      <c r="B24" s="111"/>
      <c r="C24" s="43" t="s">
        <v>116</v>
      </c>
      <c r="D24" s="81">
        <f t="shared" ref="D24:E24" si="3">SUM(D39:D41)</f>
        <v>7</v>
      </c>
      <c r="E24" s="81">
        <f t="shared" si="3"/>
        <v>66</v>
      </c>
    </row>
    <row r="25" spans="1:5">
      <c r="A25" s="111"/>
      <c r="B25" s="111"/>
      <c r="C25" s="43" t="s">
        <v>117</v>
      </c>
      <c r="D25" s="81">
        <f t="shared" ref="D25:E25" si="4">SUM(D42:D45)</f>
        <v>7</v>
      </c>
      <c r="E25" s="81">
        <f t="shared" si="4"/>
        <v>59</v>
      </c>
    </row>
    <row r="26" spans="1:5">
      <c r="A26" s="111"/>
      <c r="B26" s="111"/>
      <c r="C26" s="43" t="s">
        <v>118</v>
      </c>
      <c r="D26" s="81">
        <f t="shared" ref="D26:E26" si="5">SUM(D46:D48)</f>
        <v>4</v>
      </c>
      <c r="E26" s="81">
        <f t="shared" si="5"/>
        <v>33</v>
      </c>
    </row>
    <row r="27" spans="1:5">
      <c r="A27" s="112" t="s">
        <v>127</v>
      </c>
      <c r="B27" s="111" t="s">
        <v>113</v>
      </c>
      <c r="C27" s="20" t="s">
        <v>39</v>
      </c>
      <c r="D27" s="2">
        <v>9</v>
      </c>
      <c r="E27" s="2">
        <v>81</v>
      </c>
    </row>
    <row r="28" spans="1:5">
      <c r="A28" s="113"/>
      <c r="B28" s="111"/>
      <c r="C28" s="20" t="s">
        <v>53</v>
      </c>
      <c r="D28" s="2">
        <v>1</v>
      </c>
      <c r="E28" s="2">
        <v>8</v>
      </c>
    </row>
    <row r="29" spans="1:5">
      <c r="A29" s="113"/>
      <c r="B29" s="111"/>
      <c r="C29" s="20" t="s">
        <v>54</v>
      </c>
      <c r="D29" s="2">
        <v>1</v>
      </c>
      <c r="E29" s="2">
        <v>13</v>
      </c>
    </row>
    <row r="30" spans="1:5">
      <c r="A30" s="113"/>
      <c r="B30" s="111"/>
      <c r="C30" s="20" t="s">
        <v>55</v>
      </c>
      <c r="D30" s="2">
        <v>2</v>
      </c>
      <c r="E30" s="2">
        <v>18</v>
      </c>
    </row>
    <row r="31" spans="1:5">
      <c r="A31" s="113"/>
      <c r="B31" s="111"/>
      <c r="C31" s="20" t="s">
        <v>59</v>
      </c>
      <c r="D31" s="2">
        <v>1</v>
      </c>
      <c r="E31" s="2">
        <v>5</v>
      </c>
    </row>
    <row r="32" spans="1:5">
      <c r="A32" s="113"/>
      <c r="B32" s="111"/>
      <c r="C32" s="20" t="s">
        <v>60</v>
      </c>
      <c r="D32" s="2">
        <v>2</v>
      </c>
      <c r="E32" s="2">
        <v>5</v>
      </c>
    </row>
    <row r="33" spans="1:5">
      <c r="A33" s="113"/>
      <c r="B33" s="42" t="s">
        <v>114</v>
      </c>
      <c r="C33" s="20" t="s">
        <v>40</v>
      </c>
      <c r="D33" s="2">
        <v>4</v>
      </c>
      <c r="E33" s="2">
        <v>51</v>
      </c>
    </row>
    <row r="34" spans="1:5">
      <c r="A34" s="113"/>
      <c r="B34" s="111" t="s">
        <v>115</v>
      </c>
      <c r="C34" s="20" t="s">
        <v>41</v>
      </c>
      <c r="D34" s="2">
        <v>16</v>
      </c>
      <c r="E34" s="2">
        <v>85</v>
      </c>
    </row>
    <row r="35" spans="1:5">
      <c r="A35" s="113"/>
      <c r="B35" s="111"/>
      <c r="C35" s="20" t="s">
        <v>43</v>
      </c>
      <c r="D35" s="2">
        <v>2</v>
      </c>
      <c r="E35" s="2">
        <v>20</v>
      </c>
    </row>
    <row r="36" spans="1:5">
      <c r="A36" s="113"/>
      <c r="B36" s="111"/>
      <c r="C36" s="20" t="s">
        <v>46</v>
      </c>
      <c r="D36" s="2">
        <v>1</v>
      </c>
      <c r="E36" s="2">
        <v>11</v>
      </c>
    </row>
    <row r="37" spans="1:5">
      <c r="A37" s="113"/>
      <c r="B37" s="111"/>
      <c r="C37" s="20" t="s">
        <v>47</v>
      </c>
      <c r="D37" s="2">
        <v>2</v>
      </c>
      <c r="E37" s="2">
        <v>20</v>
      </c>
    </row>
    <row r="38" spans="1:5">
      <c r="A38" s="113"/>
      <c r="B38" s="111"/>
      <c r="C38" s="20" t="s">
        <v>48</v>
      </c>
      <c r="D38" s="2">
        <v>2</v>
      </c>
      <c r="E38" s="2">
        <v>16</v>
      </c>
    </row>
    <row r="39" spans="1:5">
      <c r="A39" s="113"/>
      <c r="B39" s="111" t="s">
        <v>116</v>
      </c>
      <c r="C39" s="20" t="s">
        <v>42</v>
      </c>
      <c r="D39" s="2">
        <v>3</v>
      </c>
      <c r="E39" s="2">
        <v>26</v>
      </c>
    </row>
    <row r="40" spans="1:5">
      <c r="A40" s="113"/>
      <c r="B40" s="111"/>
      <c r="C40" s="20" t="s">
        <v>45</v>
      </c>
      <c r="D40" s="2">
        <v>2</v>
      </c>
      <c r="E40" s="2">
        <v>8</v>
      </c>
    </row>
    <row r="41" spans="1:5">
      <c r="A41" s="113"/>
      <c r="B41" s="111"/>
      <c r="C41" s="20" t="s">
        <v>49</v>
      </c>
      <c r="D41" s="2">
        <v>2</v>
      </c>
      <c r="E41" s="2">
        <v>32</v>
      </c>
    </row>
    <row r="42" spans="1:5">
      <c r="A42" s="113"/>
      <c r="B42" s="111" t="s">
        <v>117</v>
      </c>
      <c r="C42" s="20" t="s">
        <v>50</v>
      </c>
      <c r="D42" s="2">
        <v>2</v>
      </c>
      <c r="E42" s="2">
        <v>18</v>
      </c>
    </row>
    <row r="43" spans="1:5">
      <c r="A43" s="113"/>
      <c r="B43" s="111"/>
      <c r="C43" s="20" t="s">
        <v>51</v>
      </c>
      <c r="D43" s="2">
        <v>1</v>
      </c>
      <c r="E43" s="2">
        <v>10</v>
      </c>
    </row>
    <row r="44" spans="1:5">
      <c r="A44" s="113"/>
      <c r="B44" s="111"/>
      <c r="C44" s="20" t="s">
        <v>52</v>
      </c>
      <c r="D44" s="2">
        <v>2</v>
      </c>
      <c r="E44" s="2">
        <v>25</v>
      </c>
    </row>
    <row r="45" spans="1:5">
      <c r="A45" s="113"/>
      <c r="B45" s="111"/>
      <c r="C45" s="20" t="s">
        <v>58</v>
      </c>
      <c r="D45" s="2">
        <v>2</v>
      </c>
      <c r="E45" s="2">
        <v>6</v>
      </c>
    </row>
    <row r="46" spans="1:5">
      <c r="A46" s="113"/>
      <c r="B46" s="111" t="s">
        <v>118</v>
      </c>
      <c r="C46" s="20" t="s">
        <v>44</v>
      </c>
      <c r="D46" s="2">
        <v>1</v>
      </c>
      <c r="E46" s="2">
        <v>6</v>
      </c>
    </row>
    <row r="47" spans="1:5">
      <c r="A47" s="113"/>
      <c r="B47" s="111"/>
      <c r="C47" s="20" t="s">
        <v>56</v>
      </c>
      <c r="D47" s="2">
        <v>2</v>
      </c>
      <c r="E47" s="2">
        <v>21</v>
      </c>
    </row>
    <row r="48" spans="1:5">
      <c r="A48" s="113"/>
      <c r="B48" s="111"/>
      <c r="C48" s="20" t="s">
        <v>57</v>
      </c>
      <c r="D48" s="2">
        <v>1</v>
      </c>
      <c r="E48" s="2">
        <v>6</v>
      </c>
    </row>
  </sheetData>
  <mergeCells count="27">
    <mergeCell ref="B46:B48"/>
    <mergeCell ref="A1:C1"/>
    <mergeCell ref="A17:C17"/>
    <mergeCell ref="A18:C18"/>
    <mergeCell ref="A19:C19"/>
    <mergeCell ref="A20:C20"/>
    <mergeCell ref="A21:B26"/>
    <mergeCell ref="A27:A48"/>
    <mergeCell ref="B27:B32"/>
    <mergeCell ref="B34:B38"/>
    <mergeCell ref="B39:B41"/>
    <mergeCell ref="B42:B45"/>
    <mergeCell ref="A11:C11"/>
    <mergeCell ref="A12:C12"/>
    <mergeCell ref="A13:C13"/>
    <mergeCell ref="A14:C14"/>
    <mergeCell ref="A3:C3"/>
    <mergeCell ref="A4:C4"/>
    <mergeCell ref="A2:C2"/>
    <mergeCell ref="A15:C15"/>
    <mergeCell ref="A16:C16"/>
    <mergeCell ref="A5:C5"/>
    <mergeCell ref="A6:C6"/>
    <mergeCell ref="A7:C7"/>
    <mergeCell ref="A8:C8"/>
    <mergeCell ref="A9:C9"/>
    <mergeCell ref="A10:C10"/>
  </mergeCells>
  <phoneticPr fontId="3" type="noConversion"/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B1D0D5-1BB6-487B-B46F-8C123A36E794}">
  <dimension ref="A1:E48"/>
  <sheetViews>
    <sheetView zoomScale="85" zoomScaleNormal="85" workbookViewId="0">
      <selection activeCell="R32" sqref="R32"/>
    </sheetView>
  </sheetViews>
  <sheetFormatPr defaultRowHeight="16.5"/>
  <cols>
    <col min="1" max="1" width="18.625" bestFit="1" customWidth="1"/>
    <col min="2" max="2" width="15.25" customWidth="1"/>
    <col min="3" max="3" width="26.625" customWidth="1"/>
    <col min="4" max="4" width="23.75" customWidth="1"/>
    <col min="5" max="5" width="25.125" customWidth="1"/>
  </cols>
  <sheetData>
    <row r="1" spans="1:5" ht="31.5">
      <c r="A1" s="110" t="s">
        <v>310</v>
      </c>
      <c r="B1" s="110"/>
      <c r="C1" s="110"/>
      <c r="D1" s="46" t="s">
        <v>306</v>
      </c>
      <c r="E1" s="46" t="s">
        <v>128</v>
      </c>
    </row>
    <row r="2" spans="1:5">
      <c r="A2" s="139" t="s">
        <v>196</v>
      </c>
      <c r="B2" s="139"/>
      <c r="C2" s="139"/>
      <c r="D2" s="86" t="s">
        <v>288</v>
      </c>
      <c r="E2" s="86" t="s">
        <v>289</v>
      </c>
    </row>
    <row r="3" spans="1:5">
      <c r="A3" s="123" t="s">
        <v>31</v>
      </c>
      <c r="B3" s="123"/>
      <c r="C3" s="123"/>
      <c r="D3" s="2">
        <v>1246</v>
      </c>
      <c r="E3" s="2">
        <v>12793</v>
      </c>
    </row>
    <row r="4" spans="1:5">
      <c r="A4" s="123" t="s">
        <v>73</v>
      </c>
      <c r="B4" s="123"/>
      <c r="C4" s="123"/>
      <c r="D4" s="2">
        <v>326</v>
      </c>
      <c r="E4" s="2">
        <v>3090</v>
      </c>
    </row>
    <row r="5" spans="1:5">
      <c r="A5" s="123" t="s">
        <v>74</v>
      </c>
      <c r="B5" s="123"/>
      <c r="C5" s="123"/>
      <c r="D5" s="2">
        <v>72</v>
      </c>
      <c r="E5" s="2">
        <v>1004</v>
      </c>
    </row>
    <row r="6" spans="1:5">
      <c r="A6" s="123" t="s">
        <v>75</v>
      </c>
      <c r="B6" s="123"/>
      <c r="C6" s="123"/>
      <c r="D6" s="2">
        <v>64</v>
      </c>
      <c r="E6" s="2">
        <v>711</v>
      </c>
    </row>
    <row r="7" spans="1:5">
      <c r="A7" s="123" t="s">
        <v>76</v>
      </c>
      <c r="B7" s="123"/>
      <c r="C7" s="123"/>
      <c r="D7" s="2">
        <v>70</v>
      </c>
      <c r="E7" s="2">
        <v>723</v>
      </c>
    </row>
    <row r="8" spans="1:5">
      <c r="A8" s="123" t="s">
        <v>77</v>
      </c>
      <c r="B8" s="123"/>
      <c r="C8" s="123"/>
      <c r="D8" s="2">
        <v>29</v>
      </c>
      <c r="E8" s="2">
        <v>426</v>
      </c>
    </row>
    <row r="9" spans="1:5">
      <c r="A9" s="123" t="s">
        <v>78</v>
      </c>
      <c r="B9" s="123"/>
      <c r="C9" s="123"/>
      <c r="D9" s="2">
        <v>47</v>
      </c>
      <c r="E9" s="2">
        <v>478</v>
      </c>
    </row>
    <row r="10" spans="1:5">
      <c r="A10" s="123" t="s">
        <v>79</v>
      </c>
      <c r="B10" s="123"/>
      <c r="C10" s="123"/>
      <c r="D10" s="2">
        <v>18</v>
      </c>
      <c r="E10" s="2">
        <v>252</v>
      </c>
    </row>
    <row r="11" spans="1:5">
      <c r="A11" s="123" t="s">
        <v>80</v>
      </c>
      <c r="B11" s="123"/>
      <c r="C11" s="123"/>
      <c r="D11" s="2">
        <v>3</v>
      </c>
      <c r="E11" s="2">
        <v>39</v>
      </c>
    </row>
    <row r="12" spans="1:5">
      <c r="A12" s="123" t="s">
        <v>81</v>
      </c>
      <c r="B12" s="123"/>
      <c r="C12" s="123"/>
      <c r="D12" s="2">
        <v>306</v>
      </c>
      <c r="E12" s="2">
        <v>2690</v>
      </c>
    </row>
    <row r="13" spans="1:5">
      <c r="A13" s="123" t="s">
        <v>96</v>
      </c>
      <c r="B13" s="123"/>
      <c r="C13" s="123"/>
      <c r="D13" s="2">
        <v>54</v>
      </c>
      <c r="E13" s="2">
        <v>431</v>
      </c>
    </row>
    <row r="14" spans="1:5">
      <c r="A14" s="123" t="s">
        <v>82</v>
      </c>
      <c r="B14" s="123"/>
      <c r="C14" s="123"/>
      <c r="D14" s="2">
        <v>24</v>
      </c>
      <c r="E14" s="2">
        <v>324</v>
      </c>
    </row>
    <row r="15" spans="1:5">
      <c r="A15" s="123" t="s">
        <v>83</v>
      </c>
      <c r="B15" s="123"/>
      <c r="C15" s="123"/>
      <c r="D15" s="2">
        <v>28</v>
      </c>
      <c r="E15" s="2">
        <v>381</v>
      </c>
    </row>
    <row r="16" spans="1:5">
      <c r="A16" s="123" t="s">
        <v>95</v>
      </c>
      <c r="B16" s="123"/>
      <c r="C16" s="123"/>
      <c r="D16" s="2">
        <v>32</v>
      </c>
      <c r="E16" s="2">
        <v>474</v>
      </c>
    </row>
    <row r="17" spans="1:5">
      <c r="A17" s="123" t="s">
        <v>30</v>
      </c>
      <c r="B17" s="123"/>
      <c r="C17" s="123"/>
      <c r="D17" s="2">
        <v>35</v>
      </c>
      <c r="E17" s="2">
        <v>401</v>
      </c>
    </row>
    <row r="18" spans="1:5">
      <c r="A18" s="123" t="s">
        <v>84</v>
      </c>
      <c r="B18" s="123"/>
      <c r="C18" s="123"/>
      <c r="D18" s="2">
        <v>51</v>
      </c>
      <c r="E18" s="2">
        <v>558</v>
      </c>
    </row>
    <row r="19" spans="1:5">
      <c r="A19" s="123" t="s">
        <v>85</v>
      </c>
      <c r="B19" s="123"/>
      <c r="C19" s="123"/>
      <c r="D19" s="2">
        <v>69</v>
      </c>
      <c r="E19" s="2">
        <v>635</v>
      </c>
    </row>
    <row r="20" spans="1:5">
      <c r="A20" s="123" t="s">
        <v>86</v>
      </c>
      <c r="B20" s="123"/>
      <c r="C20" s="123"/>
      <c r="D20" s="2">
        <v>18</v>
      </c>
      <c r="E20" s="2">
        <v>176</v>
      </c>
    </row>
    <row r="21" spans="1:5">
      <c r="A21" s="111" t="s">
        <v>97</v>
      </c>
      <c r="B21" s="111"/>
      <c r="C21" s="43" t="s">
        <v>113</v>
      </c>
      <c r="D21" s="81">
        <f t="shared" ref="D21:E21" si="0">SUM(D27:D32)</f>
        <v>9</v>
      </c>
      <c r="E21" s="81">
        <f t="shared" si="0"/>
        <v>135</v>
      </c>
    </row>
    <row r="22" spans="1:5">
      <c r="A22" s="111"/>
      <c r="B22" s="111"/>
      <c r="C22" s="43" t="s">
        <v>114</v>
      </c>
      <c r="D22" s="81">
        <f t="shared" ref="D22:E22" si="1">D33</f>
        <v>3</v>
      </c>
      <c r="E22" s="81">
        <f t="shared" si="1"/>
        <v>44</v>
      </c>
    </row>
    <row r="23" spans="1:5">
      <c r="A23" s="111"/>
      <c r="B23" s="111"/>
      <c r="C23" s="43" t="s">
        <v>115</v>
      </c>
      <c r="D23" s="81">
        <f t="shared" ref="D23:E23" si="2">SUM(D34:D38)</f>
        <v>11</v>
      </c>
      <c r="E23" s="81">
        <f t="shared" si="2"/>
        <v>123</v>
      </c>
    </row>
    <row r="24" spans="1:5">
      <c r="A24" s="111"/>
      <c r="B24" s="111"/>
      <c r="C24" s="43" t="s">
        <v>116</v>
      </c>
      <c r="D24" s="81">
        <f t="shared" ref="D24:E24" si="3">SUM(D39:D41)</f>
        <v>6</v>
      </c>
      <c r="E24" s="81">
        <f t="shared" si="3"/>
        <v>42</v>
      </c>
    </row>
    <row r="25" spans="1:5">
      <c r="A25" s="111"/>
      <c r="B25" s="111"/>
      <c r="C25" s="43" t="s">
        <v>117</v>
      </c>
      <c r="D25" s="81">
        <f t="shared" ref="D25:E25" si="4">SUM(D42:D45)</f>
        <v>4</v>
      </c>
      <c r="E25" s="81">
        <f t="shared" si="4"/>
        <v>39</v>
      </c>
    </row>
    <row r="26" spans="1:5">
      <c r="A26" s="111"/>
      <c r="B26" s="111"/>
      <c r="C26" s="43" t="s">
        <v>118</v>
      </c>
      <c r="D26" s="81">
        <f t="shared" ref="D26:E26" si="5">SUM(D46:D48)</f>
        <v>2</v>
      </c>
      <c r="E26" s="81">
        <f t="shared" si="5"/>
        <v>18</v>
      </c>
    </row>
    <row r="27" spans="1:5">
      <c r="A27" s="112" t="s">
        <v>127</v>
      </c>
      <c r="B27" s="111" t="s">
        <v>113</v>
      </c>
      <c r="C27" s="20" t="s">
        <v>39</v>
      </c>
      <c r="D27" s="2">
        <v>8</v>
      </c>
      <c r="E27" s="2">
        <v>122</v>
      </c>
    </row>
    <row r="28" spans="1:5">
      <c r="A28" s="113"/>
      <c r="B28" s="111"/>
      <c r="C28" s="20" t="s">
        <v>53</v>
      </c>
      <c r="D28" s="2">
        <v>0</v>
      </c>
      <c r="E28" s="2">
        <v>0</v>
      </c>
    </row>
    <row r="29" spans="1:5">
      <c r="A29" s="113"/>
      <c r="B29" s="111"/>
      <c r="C29" s="20" t="s">
        <v>54</v>
      </c>
      <c r="D29" s="2">
        <v>1</v>
      </c>
      <c r="E29" s="2">
        <v>13</v>
      </c>
    </row>
    <row r="30" spans="1:5">
      <c r="A30" s="113"/>
      <c r="B30" s="111"/>
      <c r="C30" s="20" t="s">
        <v>55</v>
      </c>
      <c r="D30" s="2">
        <v>0</v>
      </c>
      <c r="E30" s="2">
        <v>0</v>
      </c>
    </row>
    <row r="31" spans="1:5">
      <c r="A31" s="113"/>
      <c r="B31" s="111"/>
      <c r="C31" s="20" t="s">
        <v>59</v>
      </c>
      <c r="D31" s="2">
        <v>0</v>
      </c>
      <c r="E31" s="2">
        <v>0</v>
      </c>
    </row>
    <row r="32" spans="1:5">
      <c r="A32" s="113"/>
      <c r="B32" s="111"/>
      <c r="C32" s="20" t="s">
        <v>60</v>
      </c>
      <c r="D32" s="2">
        <v>0</v>
      </c>
      <c r="E32" s="2">
        <v>0</v>
      </c>
    </row>
    <row r="33" spans="1:5">
      <c r="A33" s="113"/>
      <c r="B33" s="42" t="s">
        <v>114</v>
      </c>
      <c r="C33" s="20" t="s">
        <v>40</v>
      </c>
      <c r="D33" s="2">
        <v>3</v>
      </c>
      <c r="E33" s="2">
        <v>44</v>
      </c>
    </row>
    <row r="34" spans="1:5">
      <c r="A34" s="113"/>
      <c r="B34" s="111" t="s">
        <v>115</v>
      </c>
      <c r="C34" s="20" t="s">
        <v>41</v>
      </c>
      <c r="D34" s="2">
        <v>9</v>
      </c>
      <c r="E34" s="2">
        <v>101</v>
      </c>
    </row>
    <row r="35" spans="1:5">
      <c r="A35" s="113"/>
      <c r="B35" s="111"/>
      <c r="C35" s="20" t="s">
        <v>43</v>
      </c>
      <c r="D35" s="2">
        <v>1</v>
      </c>
      <c r="E35" s="2">
        <v>10</v>
      </c>
    </row>
    <row r="36" spans="1:5">
      <c r="A36" s="113"/>
      <c r="B36" s="111"/>
      <c r="C36" s="20" t="s">
        <v>46</v>
      </c>
      <c r="D36" s="2">
        <v>0</v>
      </c>
      <c r="E36" s="2">
        <v>0</v>
      </c>
    </row>
    <row r="37" spans="1:5">
      <c r="A37" s="113"/>
      <c r="B37" s="111"/>
      <c r="C37" s="20" t="s">
        <v>47</v>
      </c>
      <c r="D37" s="2">
        <v>1</v>
      </c>
      <c r="E37" s="2">
        <v>12</v>
      </c>
    </row>
    <row r="38" spans="1:5">
      <c r="A38" s="113"/>
      <c r="B38" s="111"/>
      <c r="C38" s="20" t="s">
        <v>48</v>
      </c>
      <c r="D38" s="2">
        <v>0</v>
      </c>
      <c r="E38" s="2">
        <v>0</v>
      </c>
    </row>
    <row r="39" spans="1:5">
      <c r="A39" s="113"/>
      <c r="B39" s="111" t="s">
        <v>116</v>
      </c>
      <c r="C39" s="20" t="s">
        <v>42</v>
      </c>
      <c r="D39" s="2">
        <v>0</v>
      </c>
      <c r="E39" s="2">
        <v>0</v>
      </c>
    </row>
    <row r="40" spans="1:5">
      <c r="A40" s="113"/>
      <c r="B40" s="111"/>
      <c r="C40" s="20" t="s">
        <v>45</v>
      </c>
      <c r="D40" s="2">
        <v>0</v>
      </c>
      <c r="E40" s="2">
        <v>0</v>
      </c>
    </row>
    <row r="41" spans="1:5">
      <c r="A41" s="113"/>
      <c r="B41" s="111"/>
      <c r="C41" s="20" t="s">
        <v>49</v>
      </c>
      <c r="D41" s="2">
        <v>6</v>
      </c>
      <c r="E41" s="2">
        <v>42</v>
      </c>
    </row>
    <row r="42" spans="1:5">
      <c r="A42" s="113"/>
      <c r="B42" s="111" t="s">
        <v>117</v>
      </c>
      <c r="C42" s="20" t="s">
        <v>50</v>
      </c>
      <c r="D42" s="2">
        <v>0</v>
      </c>
      <c r="E42" s="2">
        <v>0</v>
      </c>
    </row>
    <row r="43" spans="1:5">
      <c r="A43" s="113"/>
      <c r="B43" s="111"/>
      <c r="C43" s="20" t="s">
        <v>51</v>
      </c>
      <c r="D43" s="2">
        <v>0</v>
      </c>
      <c r="E43" s="2">
        <v>0</v>
      </c>
    </row>
    <row r="44" spans="1:5">
      <c r="A44" s="113"/>
      <c r="B44" s="111"/>
      <c r="C44" s="20" t="s">
        <v>52</v>
      </c>
      <c r="D44" s="2">
        <v>4</v>
      </c>
      <c r="E44" s="2">
        <v>39</v>
      </c>
    </row>
    <row r="45" spans="1:5">
      <c r="A45" s="113"/>
      <c r="B45" s="111"/>
      <c r="C45" s="20" t="s">
        <v>58</v>
      </c>
      <c r="D45" s="2">
        <v>0</v>
      </c>
      <c r="E45" s="2">
        <v>0</v>
      </c>
    </row>
    <row r="46" spans="1:5">
      <c r="A46" s="113"/>
      <c r="B46" s="111" t="s">
        <v>118</v>
      </c>
      <c r="C46" s="20" t="s">
        <v>44</v>
      </c>
      <c r="D46" s="2">
        <v>0</v>
      </c>
      <c r="E46" s="2">
        <v>0</v>
      </c>
    </row>
    <row r="47" spans="1:5">
      <c r="A47" s="113"/>
      <c r="B47" s="111"/>
      <c r="C47" s="20" t="s">
        <v>56</v>
      </c>
      <c r="D47" s="2">
        <v>2</v>
      </c>
      <c r="E47" s="2">
        <v>18</v>
      </c>
    </row>
    <row r="48" spans="1:5">
      <c r="A48" s="113"/>
      <c r="B48" s="111"/>
      <c r="C48" s="20" t="s">
        <v>57</v>
      </c>
      <c r="D48" s="2">
        <v>0</v>
      </c>
      <c r="E48" s="2">
        <v>0</v>
      </c>
    </row>
  </sheetData>
  <mergeCells count="27">
    <mergeCell ref="A21:B26"/>
    <mergeCell ref="A27:A48"/>
    <mergeCell ref="B27:B32"/>
    <mergeCell ref="B34:B38"/>
    <mergeCell ref="B39:B41"/>
    <mergeCell ref="B42:B45"/>
    <mergeCell ref="B46:B48"/>
    <mergeCell ref="A20:C20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8:C8"/>
    <mergeCell ref="A2:C2"/>
    <mergeCell ref="A1:C1"/>
    <mergeCell ref="A3:C3"/>
    <mergeCell ref="A4:C4"/>
    <mergeCell ref="A5:C5"/>
    <mergeCell ref="A6:C6"/>
    <mergeCell ref="A7:C7"/>
  </mergeCells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6721FE-8CEB-4865-9566-56680B59F430}">
  <dimension ref="A1:J49"/>
  <sheetViews>
    <sheetView zoomScale="85" zoomScaleNormal="85" workbookViewId="0">
      <selection activeCell="R32" sqref="R32"/>
    </sheetView>
  </sheetViews>
  <sheetFormatPr defaultRowHeight="16.5"/>
  <cols>
    <col min="1" max="1" width="18.625" bestFit="1" customWidth="1"/>
    <col min="2" max="2" width="15.25" customWidth="1"/>
    <col min="3" max="3" width="18.625" hidden="1" customWidth="1"/>
    <col min="4" max="4" width="18.625" customWidth="1"/>
    <col min="5" max="5" width="13" bestFit="1" customWidth="1"/>
    <col min="6" max="6" width="19.25" bestFit="1" customWidth="1"/>
    <col min="7" max="7" width="22.5" bestFit="1" customWidth="1"/>
    <col min="8" max="8" width="18.375" bestFit="1" customWidth="1"/>
    <col min="9" max="9" width="20.375" bestFit="1" customWidth="1"/>
    <col min="10" max="10" width="19.375" bestFit="1" customWidth="1"/>
  </cols>
  <sheetData>
    <row r="1" spans="1:10" ht="31.5">
      <c r="A1" s="110" t="s">
        <v>124</v>
      </c>
      <c r="B1" s="110"/>
      <c r="C1" s="110"/>
      <c r="D1" s="110"/>
      <c r="E1" s="110"/>
      <c r="F1" s="110"/>
      <c r="G1" s="110"/>
      <c r="H1" s="110"/>
      <c r="I1" s="110"/>
      <c r="J1" s="110"/>
    </row>
    <row r="2" spans="1:10">
      <c r="A2" s="114" t="s">
        <v>196</v>
      </c>
      <c r="B2" s="115"/>
      <c r="C2" s="115"/>
      <c r="D2" s="116"/>
      <c r="E2" s="26"/>
      <c r="F2" s="26"/>
      <c r="G2" s="26"/>
      <c r="H2" s="26"/>
      <c r="I2" s="24" t="s">
        <v>138</v>
      </c>
      <c r="J2" s="24" t="s">
        <v>128</v>
      </c>
    </row>
    <row r="3" spans="1:10">
      <c r="A3" s="117"/>
      <c r="B3" s="118"/>
      <c r="C3" s="118"/>
      <c r="D3" s="119"/>
      <c r="E3" s="24" t="s">
        <v>129</v>
      </c>
      <c r="F3" s="24" t="s">
        <v>130</v>
      </c>
      <c r="G3" s="24" t="s">
        <v>131</v>
      </c>
      <c r="H3" s="24" t="s">
        <v>133</v>
      </c>
      <c r="I3" s="24" t="s">
        <v>132</v>
      </c>
      <c r="J3" s="24" t="s">
        <v>134</v>
      </c>
    </row>
    <row r="4" spans="1:10">
      <c r="A4" s="123" t="s">
        <v>31</v>
      </c>
      <c r="B4" s="123"/>
      <c r="C4" s="123"/>
      <c r="D4" s="123"/>
      <c r="E4" s="18">
        <v>51117378</v>
      </c>
      <c r="F4" s="18">
        <v>5255180</v>
      </c>
      <c r="G4" s="18">
        <f>H4+I4</f>
        <v>35021376</v>
      </c>
      <c r="H4" s="31">
        <v>14691085</v>
      </c>
      <c r="I4" s="31">
        <v>20330291</v>
      </c>
      <c r="J4" s="31">
        <v>10840822</v>
      </c>
    </row>
    <row r="5" spans="1:10">
      <c r="A5" s="123" t="s">
        <v>73</v>
      </c>
      <c r="B5" s="123"/>
      <c r="C5" s="123"/>
      <c r="D5" s="123"/>
      <c r="E5" s="18">
        <v>9299548</v>
      </c>
      <c r="F5" s="18">
        <v>807478</v>
      </c>
      <c r="G5" s="18">
        <f t="shared" ref="G5:G21" si="0">H5+I5</f>
        <v>6591968</v>
      </c>
      <c r="H5" s="31">
        <v>3088884</v>
      </c>
      <c r="I5" s="31">
        <v>3503084</v>
      </c>
      <c r="J5" s="31">
        <v>1900102</v>
      </c>
    </row>
    <row r="6" spans="1:10">
      <c r="A6" s="120" t="s">
        <v>74</v>
      </c>
      <c r="B6" s="121"/>
      <c r="C6" s="121"/>
      <c r="D6" s="122"/>
      <c r="E6" s="18">
        <v>3241600</v>
      </c>
      <c r="F6" s="18">
        <v>305098</v>
      </c>
      <c r="G6" s="18">
        <f t="shared" si="0"/>
        <v>2117667</v>
      </c>
      <c r="H6" s="31">
        <v>856610</v>
      </c>
      <c r="I6" s="31">
        <v>1261057</v>
      </c>
      <c r="J6" s="31">
        <v>818835</v>
      </c>
    </row>
    <row r="7" spans="1:10">
      <c r="A7" s="120" t="s">
        <v>75</v>
      </c>
      <c r="B7" s="121"/>
      <c r="C7" s="121"/>
      <c r="D7" s="122"/>
      <c r="E7" s="18">
        <v>2353032</v>
      </c>
      <c r="F7" s="18">
        <v>240802</v>
      </c>
      <c r="G7" s="18">
        <f t="shared" si="0"/>
        <v>1592825</v>
      </c>
      <c r="H7" s="31">
        <v>644968</v>
      </c>
      <c r="I7" s="31">
        <v>947857</v>
      </c>
      <c r="J7" s="31">
        <v>519405</v>
      </c>
    </row>
    <row r="8" spans="1:10">
      <c r="A8" s="120" t="s">
        <v>76</v>
      </c>
      <c r="B8" s="121"/>
      <c r="C8" s="121"/>
      <c r="D8" s="122"/>
      <c r="E8" s="18">
        <v>3051961</v>
      </c>
      <c r="F8" s="18">
        <v>327376</v>
      </c>
      <c r="G8" s="18">
        <f t="shared" si="0"/>
        <v>2149573</v>
      </c>
      <c r="H8" s="31">
        <v>907558</v>
      </c>
      <c r="I8" s="31">
        <v>1242015</v>
      </c>
      <c r="J8" s="31">
        <v>575012</v>
      </c>
    </row>
    <row r="9" spans="1:10">
      <c r="A9" s="120" t="s">
        <v>77</v>
      </c>
      <c r="B9" s="121"/>
      <c r="C9" s="121"/>
      <c r="D9" s="122"/>
      <c r="E9" s="18">
        <v>1392013</v>
      </c>
      <c r="F9" s="18">
        <v>156591</v>
      </c>
      <c r="G9" s="18">
        <f t="shared" si="0"/>
        <v>974163</v>
      </c>
      <c r="H9" s="31">
        <v>417799</v>
      </c>
      <c r="I9" s="31">
        <v>556364</v>
      </c>
      <c r="J9" s="31">
        <v>261259</v>
      </c>
    </row>
    <row r="10" spans="1:10">
      <c r="A10" s="120" t="s">
        <v>78</v>
      </c>
      <c r="B10" s="121"/>
      <c r="C10" s="121"/>
      <c r="D10" s="122"/>
      <c r="E10" s="18">
        <v>1440729</v>
      </c>
      <c r="F10" s="18">
        <v>152929</v>
      </c>
      <c r="G10" s="18">
        <f t="shared" si="0"/>
        <v>1012394</v>
      </c>
      <c r="H10" s="31">
        <v>452287</v>
      </c>
      <c r="I10" s="31">
        <v>560107</v>
      </c>
      <c r="J10" s="31">
        <v>275406</v>
      </c>
    </row>
    <row r="11" spans="1:10">
      <c r="A11" s="120" t="s">
        <v>79</v>
      </c>
      <c r="B11" s="121"/>
      <c r="C11" s="121"/>
      <c r="D11" s="122"/>
      <c r="E11" s="18">
        <v>1091948</v>
      </c>
      <c r="F11" s="18">
        <v>123096</v>
      </c>
      <c r="G11" s="18">
        <f t="shared" si="0"/>
        <v>765952</v>
      </c>
      <c r="H11" s="31">
        <v>301739</v>
      </c>
      <c r="I11" s="31">
        <v>464213</v>
      </c>
      <c r="J11" s="31">
        <v>202900</v>
      </c>
    </row>
    <row r="12" spans="1:10">
      <c r="A12" s="120" t="s">
        <v>80</v>
      </c>
      <c r="B12" s="121"/>
      <c r="C12" s="121"/>
      <c r="D12" s="122"/>
      <c r="E12" s="18">
        <v>391965</v>
      </c>
      <c r="F12" s="18">
        <v>67462</v>
      </c>
      <c r="G12" s="18">
        <f t="shared" si="0"/>
        <v>276388</v>
      </c>
      <c r="H12" s="31">
        <v>119632</v>
      </c>
      <c r="I12" s="31">
        <v>156756</v>
      </c>
      <c r="J12" s="31">
        <v>48115</v>
      </c>
    </row>
    <row r="13" spans="1:10">
      <c r="A13" s="120" t="s">
        <v>81</v>
      </c>
      <c r="B13" s="121"/>
      <c r="C13" s="121"/>
      <c r="D13" s="122"/>
      <c r="E13" s="18">
        <v>13730135</v>
      </c>
      <c r="F13" s="18">
        <v>1553679</v>
      </c>
      <c r="G13" s="18">
        <f t="shared" si="0"/>
        <v>9742262</v>
      </c>
      <c r="H13" s="31">
        <v>4145838</v>
      </c>
      <c r="I13" s="31">
        <v>5596424</v>
      </c>
      <c r="J13" s="31">
        <v>2434194</v>
      </c>
    </row>
    <row r="14" spans="1:10">
      <c r="A14" s="120" t="s">
        <v>96</v>
      </c>
      <c r="B14" s="121"/>
      <c r="C14" s="121"/>
      <c r="D14" s="122"/>
      <c r="E14" s="18">
        <v>1508500</v>
      </c>
      <c r="F14" s="18">
        <v>141294</v>
      </c>
      <c r="G14" s="18">
        <f t="shared" si="0"/>
        <v>962717</v>
      </c>
      <c r="H14" s="31">
        <v>371535</v>
      </c>
      <c r="I14" s="31">
        <v>591182</v>
      </c>
      <c r="J14" s="31">
        <v>404489</v>
      </c>
    </row>
    <row r="15" spans="1:10">
      <c r="A15" s="120" t="s">
        <v>82</v>
      </c>
      <c r="B15" s="121"/>
      <c r="C15" s="121"/>
      <c r="D15" s="122"/>
      <c r="E15" s="18">
        <v>1596502</v>
      </c>
      <c r="F15" s="18">
        <v>163791</v>
      </c>
      <c r="G15" s="18">
        <f t="shared" si="0"/>
        <v>1064711</v>
      </c>
      <c r="H15" s="31">
        <v>432860</v>
      </c>
      <c r="I15" s="31">
        <v>631851</v>
      </c>
      <c r="J15" s="31">
        <v>368000</v>
      </c>
    </row>
    <row r="16" spans="1:10">
      <c r="A16" s="120" t="s">
        <v>83</v>
      </c>
      <c r="B16" s="121"/>
      <c r="C16" s="121"/>
      <c r="D16" s="122"/>
      <c r="E16" s="18">
        <v>2136753</v>
      </c>
      <c r="F16" s="18">
        <v>227275</v>
      </c>
      <c r="G16" s="18">
        <f t="shared" si="0"/>
        <v>1408784</v>
      </c>
      <c r="H16" s="31">
        <v>566610</v>
      </c>
      <c r="I16" s="31">
        <v>842174</v>
      </c>
      <c r="J16" s="31">
        <v>500694</v>
      </c>
    </row>
    <row r="17" spans="1:10">
      <c r="A17" s="120" t="s">
        <v>95</v>
      </c>
      <c r="B17" s="121"/>
      <c r="C17" s="121"/>
      <c r="D17" s="122"/>
      <c r="E17" s="18">
        <v>1724856</v>
      </c>
      <c r="F17" s="18">
        <v>165113</v>
      </c>
      <c r="G17" s="18">
        <f t="shared" si="0"/>
        <v>1100768</v>
      </c>
      <c r="H17" s="31">
        <v>427712</v>
      </c>
      <c r="I17" s="31">
        <v>673056</v>
      </c>
      <c r="J17" s="31">
        <v>458975</v>
      </c>
    </row>
    <row r="18" spans="1:10">
      <c r="A18" s="120" t="s">
        <v>30</v>
      </c>
      <c r="B18" s="121"/>
      <c r="C18" s="121"/>
      <c r="D18" s="122"/>
      <c r="E18" s="18">
        <v>1779135</v>
      </c>
      <c r="F18" s="18">
        <v>172125</v>
      </c>
      <c r="G18" s="18">
        <f t="shared" si="0"/>
        <v>1100734</v>
      </c>
      <c r="H18" s="31">
        <v>409023</v>
      </c>
      <c r="I18" s="31">
        <v>691711</v>
      </c>
      <c r="J18" s="31">
        <v>506276</v>
      </c>
    </row>
    <row r="19" spans="1:10">
      <c r="A19" s="120" t="s">
        <v>84</v>
      </c>
      <c r="B19" s="121"/>
      <c r="C19" s="121"/>
      <c r="D19" s="122"/>
      <c r="E19" s="18">
        <v>2506526</v>
      </c>
      <c r="F19" s="18">
        <v>235170</v>
      </c>
      <c r="G19" s="18">
        <f t="shared" si="0"/>
        <v>1583184</v>
      </c>
      <c r="H19" s="31">
        <v>582131</v>
      </c>
      <c r="I19" s="31">
        <v>1001053</v>
      </c>
      <c r="J19" s="31">
        <v>688172</v>
      </c>
    </row>
    <row r="20" spans="1:10">
      <c r="A20" s="120" t="s">
        <v>85</v>
      </c>
      <c r="B20" s="121"/>
      <c r="C20" s="121"/>
      <c r="D20" s="122"/>
      <c r="E20" s="18">
        <v>3207383</v>
      </c>
      <c r="F20" s="18">
        <v>335843</v>
      </c>
      <c r="G20" s="18">
        <f t="shared" si="0"/>
        <v>2126103</v>
      </c>
      <c r="H20" s="31">
        <v>788791</v>
      </c>
      <c r="I20" s="31">
        <v>1337312</v>
      </c>
      <c r="J20" s="31">
        <v>745437</v>
      </c>
    </row>
    <row r="21" spans="1:10">
      <c r="A21" s="120" t="s">
        <v>86</v>
      </c>
      <c r="B21" s="121"/>
      <c r="C21" s="121"/>
      <c r="D21" s="122"/>
      <c r="E21" s="18">
        <v>664792</v>
      </c>
      <c r="F21" s="18">
        <v>80058</v>
      </c>
      <c r="G21" s="18">
        <f t="shared" si="0"/>
        <v>451183</v>
      </c>
      <c r="H21" s="31">
        <v>177108</v>
      </c>
      <c r="I21" s="31">
        <v>274075</v>
      </c>
      <c r="J21" s="31">
        <v>133551</v>
      </c>
    </row>
    <row r="22" spans="1:10">
      <c r="A22" s="111" t="s">
        <v>97</v>
      </c>
      <c r="B22" s="111"/>
      <c r="C22" s="21" t="s">
        <v>113</v>
      </c>
      <c r="D22" s="21" t="s">
        <v>113</v>
      </c>
      <c r="E22" s="18">
        <f>SUM(E28:E33)</f>
        <v>446944</v>
      </c>
      <c r="F22" s="18">
        <f t="shared" ref="F22" si="1">SUM(F28:F33)</f>
        <v>43986</v>
      </c>
      <c r="G22" s="18">
        <f>SUM(G28:G33)</f>
        <v>280257</v>
      </c>
      <c r="H22" s="18">
        <f>SUM(H28:H33)</f>
        <v>102997</v>
      </c>
      <c r="I22" s="18">
        <f t="shared" ref="I22:J22" si="2">SUM(I28:I33)</f>
        <v>177260</v>
      </c>
      <c r="J22" s="18">
        <f t="shared" si="2"/>
        <v>122701</v>
      </c>
    </row>
    <row r="23" spans="1:10">
      <c r="A23" s="111"/>
      <c r="B23" s="111"/>
      <c r="C23" s="21" t="s">
        <v>114</v>
      </c>
      <c r="D23" s="21" t="s">
        <v>114</v>
      </c>
      <c r="E23" s="18">
        <f>E34</f>
        <v>263284</v>
      </c>
      <c r="F23" s="18">
        <f t="shared" ref="F23" si="3">F34</f>
        <v>26413</v>
      </c>
      <c r="G23" s="18">
        <f>G34</f>
        <v>169989</v>
      </c>
      <c r="H23" s="18">
        <f>H34</f>
        <v>64966</v>
      </c>
      <c r="I23" s="18">
        <f t="shared" ref="I23:J23" si="4">I34</f>
        <v>105023</v>
      </c>
      <c r="J23" s="18">
        <f t="shared" si="4"/>
        <v>66882</v>
      </c>
    </row>
    <row r="24" spans="1:10">
      <c r="A24" s="111"/>
      <c r="B24" s="111"/>
      <c r="C24" s="21" t="s">
        <v>115</v>
      </c>
      <c r="D24" s="21" t="s">
        <v>115</v>
      </c>
      <c r="E24" s="18">
        <f>SUM(E35:E39)</f>
        <v>550867</v>
      </c>
      <c r="F24" s="18">
        <f t="shared" ref="F24" si="5">SUM(F35:F39)</f>
        <v>57408</v>
      </c>
      <c r="G24" s="18">
        <f>SUM(G35:G39)</f>
        <v>355050</v>
      </c>
      <c r="H24" s="18">
        <f>SUM(H35:H39)</f>
        <v>137575</v>
      </c>
      <c r="I24" s="18">
        <f t="shared" ref="I24:J24" si="6">SUM(I35:I39)</f>
        <v>217475</v>
      </c>
      <c r="J24" s="18">
        <f t="shared" si="6"/>
        <v>138409</v>
      </c>
    </row>
    <row r="25" spans="1:10">
      <c r="A25" s="111"/>
      <c r="B25" s="111"/>
      <c r="C25" s="21" t="s">
        <v>116</v>
      </c>
      <c r="D25" s="21" t="s">
        <v>116</v>
      </c>
      <c r="E25" s="18">
        <f>SUM(E40:E42)</f>
        <v>204578</v>
      </c>
      <c r="F25" s="18">
        <f t="shared" ref="F25" si="7">SUM(F40:F42)</f>
        <v>20129</v>
      </c>
      <c r="G25" s="18">
        <f>SUM(G40:G42)</f>
        <v>123594</v>
      </c>
      <c r="H25" s="18">
        <f>SUM(H40:H42)</f>
        <v>46904</v>
      </c>
      <c r="I25" s="18">
        <f t="shared" ref="I25:J25" si="8">SUM(I40:I42)</f>
        <v>76690</v>
      </c>
      <c r="J25" s="18">
        <f t="shared" si="8"/>
        <v>60855</v>
      </c>
    </row>
    <row r="26" spans="1:10">
      <c r="A26" s="111"/>
      <c r="B26" s="111"/>
      <c r="C26" s="21" t="s">
        <v>117</v>
      </c>
      <c r="D26" s="21" t="s">
        <v>117</v>
      </c>
      <c r="E26" s="18">
        <f>SUM(E43:E46)</f>
        <v>172801</v>
      </c>
      <c r="F26" s="18">
        <f t="shared" ref="F26" si="9">SUM(F43:F46)</f>
        <v>12776</v>
      </c>
      <c r="G26" s="18">
        <f>SUM(G43:G46)</f>
        <v>91569</v>
      </c>
      <c r="H26" s="18">
        <f>SUM(H43:H46)</f>
        <v>28662</v>
      </c>
      <c r="I26" s="18">
        <f t="shared" ref="I26:J26" si="10">SUM(I43:I46)</f>
        <v>62907</v>
      </c>
      <c r="J26" s="18">
        <f t="shared" si="10"/>
        <v>68456</v>
      </c>
    </row>
    <row r="27" spans="1:10">
      <c r="A27" s="111"/>
      <c r="B27" s="111"/>
      <c r="C27" s="21" t="s">
        <v>118</v>
      </c>
      <c r="D27" s="21" t="s">
        <v>118</v>
      </c>
      <c r="E27" s="18">
        <f>SUM(E47:E49)</f>
        <v>140661</v>
      </c>
      <c r="F27" s="18">
        <f t="shared" ref="F27" si="11">SUM(F47:F49)</f>
        <v>11413</v>
      </c>
      <c r="G27" s="18">
        <f>SUM(G47:G49)</f>
        <v>80275</v>
      </c>
      <c r="H27" s="18">
        <f>SUM(H47:H49)</f>
        <v>27919</v>
      </c>
      <c r="I27" s="18">
        <f t="shared" ref="I27:J27" si="12">SUM(I47:I49)</f>
        <v>52356</v>
      </c>
      <c r="J27" s="18">
        <f t="shared" si="12"/>
        <v>48973</v>
      </c>
    </row>
    <row r="28" spans="1:10">
      <c r="A28" s="112" t="s">
        <v>127</v>
      </c>
      <c r="B28" s="111" t="s">
        <v>113</v>
      </c>
      <c r="C28" s="20" t="s">
        <v>39</v>
      </c>
      <c r="D28" s="20" t="s">
        <v>39</v>
      </c>
      <c r="E28" s="2">
        <v>202003</v>
      </c>
      <c r="F28" s="2">
        <v>20798</v>
      </c>
      <c r="G28" s="2">
        <f>H28+I28</f>
        <v>134887</v>
      </c>
      <c r="H28" s="2">
        <v>51524</v>
      </c>
      <c r="I28" s="31">
        <v>83363</v>
      </c>
      <c r="J28" s="31">
        <v>46318</v>
      </c>
    </row>
    <row r="29" spans="1:10">
      <c r="A29" s="113"/>
      <c r="B29" s="111"/>
      <c r="C29" s="20" t="s">
        <v>53</v>
      </c>
      <c r="D29" s="20" t="s">
        <v>53</v>
      </c>
      <c r="E29" s="2">
        <v>50069</v>
      </c>
      <c r="F29" s="2">
        <v>3848</v>
      </c>
      <c r="G29" s="2">
        <f t="shared" ref="G29:G49" si="13">H29+I29</f>
        <v>30089</v>
      </c>
      <c r="H29" s="2">
        <v>9647</v>
      </c>
      <c r="I29" s="31">
        <v>20442</v>
      </c>
      <c r="J29" s="31">
        <v>16132</v>
      </c>
    </row>
    <row r="30" spans="1:10">
      <c r="A30" s="113"/>
      <c r="B30" s="111"/>
      <c r="C30" s="20" t="s">
        <v>54</v>
      </c>
      <c r="D30" s="20" t="s">
        <v>54</v>
      </c>
      <c r="E30" s="2">
        <v>95592</v>
      </c>
      <c r="F30" s="2">
        <v>13038</v>
      </c>
      <c r="G30" s="2">
        <f t="shared" si="13"/>
        <v>62111</v>
      </c>
      <c r="H30" s="2">
        <v>25860</v>
      </c>
      <c r="I30" s="31">
        <v>36251</v>
      </c>
      <c r="J30" s="31">
        <v>20443</v>
      </c>
    </row>
    <row r="31" spans="1:10">
      <c r="A31" s="113"/>
      <c r="B31" s="111"/>
      <c r="C31" s="20" t="s">
        <v>55</v>
      </c>
      <c r="D31" s="20" t="s">
        <v>55</v>
      </c>
      <c r="E31" s="2">
        <v>29458</v>
      </c>
      <c r="F31" s="2">
        <v>1693</v>
      </c>
      <c r="G31" s="2">
        <f t="shared" si="13"/>
        <v>15185</v>
      </c>
      <c r="H31" s="2">
        <v>4535</v>
      </c>
      <c r="I31" s="31">
        <v>10650</v>
      </c>
      <c r="J31" s="31">
        <v>12580</v>
      </c>
    </row>
    <row r="32" spans="1:10">
      <c r="A32" s="113"/>
      <c r="B32" s="111"/>
      <c r="C32" s="20" t="s">
        <v>59</v>
      </c>
      <c r="D32" s="20" t="s">
        <v>59</v>
      </c>
      <c r="E32" s="2">
        <v>27964</v>
      </c>
      <c r="F32" s="2">
        <v>2008</v>
      </c>
      <c r="G32" s="2">
        <f t="shared" si="13"/>
        <v>14874</v>
      </c>
      <c r="H32" s="2">
        <v>4723</v>
      </c>
      <c r="I32" s="31">
        <v>10151</v>
      </c>
      <c r="J32" s="31">
        <v>11082</v>
      </c>
    </row>
    <row r="33" spans="1:10">
      <c r="A33" s="113"/>
      <c r="B33" s="111"/>
      <c r="C33" s="20" t="s">
        <v>60</v>
      </c>
      <c r="D33" s="20" t="s">
        <v>60</v>
      </c>
      <c r="E33" s="2">
        <v>41858</v>
      </c>
      <c r="F33" s="2">
        <v>2601</v>
      </c>
      <c r="G33" s="2">
        <f t="shared" si="13"/>
        <v>23111</v>
      </c>
      <c r="H33" s="2">
        <v>6708</v>
      </c>
      <c r="I33" s="31">
        <v>16403</v>
      </c>
      <c r="J33" s="31">
        <v>16146</v>
      </c>
    </row>
    <row r="34" spans="1:10">
      <c r="A34" s="113"/>
      <c r="B34" s="23" t="s">
        <v>114</v>
      </c>
      <c r="C34" s="20" t="s">
        <v>40</v>
      </c>
      <c r="D34" s="20" t="s">
        <v>40</v>
      </c>
      <c r="E34" s="2">
        <v>263284</v>
      </c>
      <c r="F34" s="2">
        <v>26413</v>
      </c>
      <c r="G34" s="2">
        <f t="shared" si="13"/>
        <v>169989</v>
      </c>
      <c r="H34" s="2">
        <v>64966</v>
      </c>
      <c r="I34" s="31">
        <v>105023</v>
      </c>
      <c r="J34" s="31">
        <v>66882</v>
      </c>
    </row>
    <row r="35" spans="1:10">
      <c r="A35" s="113"/>
      <c r="B35" s="111" t="s">
        <v>115</v>
      </c>
      <c r="C35" s="20" t="s">
        <v>41</v>
      </c>
      <c r="D35" s="20" t="s">
        <v>41</v>
      </c>
      <c r="E35" s="2">
        <v>275492</v>
      </c>
      <c r="F35" s="2">
        <v>31926</v>
      </c>
      <c r="G35" s="2">
        <f t="shared" si="13"/>
        <v>186652</v>
      </c>
      <c r="H35" s="2">
        <v>76884</v>
      </c>
      <c r="I35" s="31">
        <v>109768</v>
      </c>
      <c r="J35" s="31">
        <v>56914</v>
      </c>
    </row>
    <row r="36" spans="1:10">
      <c r="A36" s="113"/>
      <c r="B36" s="111"/>
      <c r="C36" s="20" t="s">
        <v>43</v>
      </c>
      <c r="D36" s="20" t="s">
        <v>43</v>
      </c>
      <c r="E36" s="2">
        <v>155259</v>
      </c>
      <c r="F36" s="2">
        <v>18699</v>
      </c>
      <c r="G36" s="2">
        <f t="shared" si="13"/>
        <v>109524</v>
      </c>
      <c r="H36" s="2">
        <v>43942</v>
      </c>
      <c r="I36" s="31">
        <v>65582</v>
      </c>
      <c r="J36" s="31">
        <v>27036</v>
      </c>
    </row>
    <row r="37" spans="1:10">
      <c r="A37" s="113"/>
      <c r="B37" s="111"/>
      <c r="C37" s="20" t="s">
        <v>46</v>
      </c>
      <c r="D37" s="20" t="s">
        <v>46</v>
      </c>
      <c r="E37" s="2">
        <v>23803</v>
      </c>
      <c r="F37" s="2">
        <v>1429</v>
      </c>
      <c r="G37" s="2">
        <f t="shared" si="13"/>
        <v>12546</v>
      </c>
      <c r="H37" s="2">
        <v>3565</v>
      </c>
      <c r="I37" s="31">
        <v>8981</v>
      </c>
      <c r="J37" s="31">
        <v>9828</v>
      </c>
    </row>
    <row r="38" spans="1:10">
      <c r="A38" s="113"/>
      <c r="B38" s="111"/>
      <c r="C38" s="20" t="s">
        <v>47</v>
      </c>
      <c r="D38" s="20" t="s">
        <v>47</v>
      </c>
      <c r="E38" s="2">
        <v>59455</v>
      </c>
      <c r="F38" s="2">
        <v>3234</v>
      </c>
      <c r="G38" s="2">
        <f t="shared" si="13"/>
        <v>28130</v>
      </c>
      <c r="H38" s="2">
        <v>7843</v>
      </c>
      <c r="I38" s="31">
        <v>20287</v>
      </c>
      <c r="J38" s="31">
        <v>28091</v>
      </c>
    </row>
    <row r="39" spans="1:10">
      <c r="A39" s="113"/>
      <c r="B39" s="111"/>
      <c r="C39" s="20" t="s">
        <v>48</v>
      </c>
      <c r="D39" s="20" t="s">
        <v>48</v>
      </c>
      <c r="E39" s="2">
        <v>36858</v>
      </c>
      <c r="F39" s="2">
        <v>2120</v>
      </c>
      <c r="G39" s="2">
        <f t="shared" si="13"/>
        <v>18198</v>
      </c>
      <c r="H39" s="2">
        <v>5341</v>
      </c>
      <c r="I39" s="31">
        <v>12857</v>
      </c>
      <c r="J39" s="31">
        <v>16540</v>
      </c>
    </row>
    <row r="40" spans="1:10">
      <c r="A40" s="113"/>
      <c r="B40" s="111" t="s">
        <v>116</v>
      </c>
      <c r="C40" s="20" t="s">
        <v>42</v>
      </c>
      <c r="D40" s="20" t="s">
        <v>42</v>
      </c>
      <c r="E40" s="2">
        <v>117076</v>
      </c>
      <c r="F40" s="2">
        <v>14058</v>
      </c>
      <c r="G40" s="2">
        <f t="shared" si="13"/>
        <v>72830</v>
      </c>
      <c r="H40" s="2">
        <v>29520</v>
      </c>
      <c r="I40" s="31">
        <v>43310</v>
      </c>
      <c r="J40" s="31">
        <v>30188</v>
      </c>
    </row>
    <row r="41" spans="1:10">
      <c r="A41" s="113"/>
      <c r="B41" s="111"/>
      <c r="C41" s="20" t="s">
        <v>45</v>
      </c>
      <c r="D41" s="20" t="s">
        <v>45</v>
      </c>
      <c r="E41" s="2">
        <v>27287</v>
      </c>
      <c r="F41" s="2">
        <v>1474</v>
      </c>
      <c r="G41" s="2">
        <f t="shared" si="13"/>
        <v>14583</v>
      </c>
      <c r="H41" s="2">
        <v>4465</v>
      </c>
      <c r="I41" s="31">
        <v>10118</v>
      </c>
      <c r="J41" s="31">
        <v>11230</v>
      </c>
    </row>
    <row r="42" spans="1:10">
      <c r="A42" s="113"/>
      <c r="B42" s="111"/>
      <c r="C42" s="20" t="s">
        <v>49</v>
      </c>
      <c r="D42" s="20" t="s">
        <v>49</v>
      </c>
      <c r="E42" s="2">
        <v>60215</v>
      </c>
      <c r="F42" s="2">
        <v>4597</v>
      </c>
      <c r="G42" s="2">
        <f t="shared" si="13"/>
        <v>36181</v>
      </c>
      <c r="H42" s="2">
        <v>12919</v>
      </c>
      <c r="I42" s="31">
        <v>23262</v>
      </c>
      <c r="J42" s="31">
        <v>19437</v>
      </c>
    </row>
    <row r="43" spans="1:10">
      <c r="A43" s="113"/>
      <c r="B43" s="111" t="s">
        <v>117</v>
      </c>
      <c r="C43" s="20" t="s">
        <v>50</v>
      </c>
      <c r="D43" s="20" t="s">
        <v>50</v>
      </c>
      <c r="E43" s="2">
        <v>34201</v>
      </c>
      <c r="F43" s="2">
        <v>2402</v>
      </c>
      <c r="G43" s="2">
        <f t="shared" si="13"/>
        <v>17977</v>
      </c>
      <c r="H43" s="2">
        <v>5667</v>
      </c>
      <c r="I43" s="31">
        <v>12310</v>
      </c>
      <c r="J43" s="31">
        <v>13822</v>
      </c>
    </row>
    <row r="44" spans="1:10">
      <c r="A44" s="113"/>
      <c r="B44" s="111"/>
      <c r="C44" s="20" t="s">
        <v>51</v>
      </c>
      <c r="D44" s="20" t="s">
        <v>51</v>
      </c>
      <c r="E44" s="2">
        <v>31799</v>
      </c>
      <c r="F44" s="2">
        <v>2352</v>
      </c>
      <c r="G44" s="2">
        <f t="shared" si="13"/>
        <v>16514</v>
      </c>
      <c r="H44" s="2">
        <v>5394</v>
      </c>
      <c r="I44" s="31">
        <v>11120</v>
      </c>
      <c r="J44" s="31">
        <v>12933</v>
      </c>
    </row>
    <row r="45" spans="1:10">
      <c r="A45" s="113"/>
      <c r="B45" s="111"/>
      <c r="C45" s="20" t="s">
        <v>52</v>
      </c>
      <c r="D45" s="20" t="s">
        <v>52</v>
      </c>
      <c r="E45" s="2">
        <v>62188</v>
      </c>
      <c r="F45" s="2">
        <v>4455</v>
      </c>
      <c r="G45" s="2">
        <f t="shared" si="13"/>
        <v>33430</v>
      </c>
      <c r="H45" s="2">
        <v>10489</v>
      </c>
      <c r="I45" s="31">
        <v>22941</v>
      </c>
      <c r="J45" s="31">
        <v>24303</v>
      </c>
    </row>
    <row r="46" spans="1:10">
      <c r="A46" s="113"/>
      <c r="B46" s="111"/>
      <c r="C46" s="20" t="s">
        <v>58</v>
      </c>
      <c r="D46" s="20" t="s">
        <v>58</v>
      </c>
      <c r="E46" s="2">
        <v>44613</v>
      </c>
      <c r="F46" s="2">
        <v>3567</v>
      </c>
      <c r="G46" s="2">
        <f t="shared" si="13"/>
        <v>23648</v>
      </c>
      <c r="H46" s="2">
        <v>7112</v>
      </c>
      <c r="I46" s="31">
        <v>16536</v>
      </c>
      <c r="J46" s="31">
        <v>17398</v>
      </c>
    </row>
    <row r="47" spans="1:10">
      <c r="A47" s="113"/>
      <c r="B47" s="111" t="s">
        <v>118</v>
      </c>
      <c r="C47" s="20" t="s">
        <v>44</v>
      </c>
      <c r="D47" s="20" t="s">
        <v>44</v>
      </c>
      <c r="E47" s="2">
        <v>44177</v>
      </c>
      <c r="F47" s="2">
        <v>2989</v>
      </c>
      <c r="G47" s="2">
        <f t="shared" si="13"/>
        <v>24646</v>
      </c>
      <c r="H47" s="2">
        <v>7897</v>
      </c>
      <c r="I47" s="31">
        <v>16749</v>
      </c>
      <c r="J47" s="31">
        <v>16542</v>
      </c>
    </row>
    <row r="48" spans="1:10">
      <c r="A48" s="113"/>
      <c r="B48" s="111"/>
      <c r="C48" s="20" t="s">
        <v>56</v>
      </c>
      <c r="D48" s="20" t="s">
        <v>56</v>
      </c>
      <c r="E48" s="2">
        <v>53526</v>
      </c>
      <c r="F48" s="2">
        <v>5071</v>
      </c>
      <c r="G48" s="2">
        <f t="shared" si="13"/>
        <v>31087</v>
      </c>
      <c r="H48" s="2">
        <v>11668</v>
      </c>
      <c r="I48" s="31">
        <v>19419</v>
      </c>
      <c r="J48" s="31">
        <v>17368</v>
      </c>
    </row>
    <row r="49" spans="1:10">
      <c r="A49" s="113"/>
      <c r="B49" s="111"/>
      <c r="C49" s="20" t="s">
        <v>57</v>
      </c>
      <c r="D49" s="20" t="s">
        <v>57</v>
      </c>
      <c r="E49" s="2">
        <v>42958</v>
      </c>
      <c r="F49" s="2">
        <v>3353</v>
      </c>
      <c r="G49" s="2">
        <f t="shared" si="13"/>
        <v>24542</v>
      </c>
      <c r="H49" s="2">
        <v>8354</v>
      </c>
      <c r="I49" s="31">
        <v>16188</v>
      </c>
      <c r="J49" s="31">
        <v>15063</v>
      </c>
    </row>
  </sheetData>
  <mergeCells count="27">
    <mergeCell ref="A19:D19"/>
    <mergeCell ref="A20:D20"/>
    <mergeCell ref="A21:D21"/>
    <mergeCell ref="A22:B27"/>
    <mergeCell ref="A28:A49"/>
    <mergeCell ref="B28:B33"/>
    <mergeCell ref="B35:B39"/>
    <mergeCell ref="B40:B42"/>
    <mergeCell ref="B43:B46"/>
    <mergeCell ref="B47:B49"/>
    <mergeCell ref="A18:D18"/>
    <mergeCell ref="A7:D7"/>
    <mergeCell ref="A8:D8"/>
    <mergeCell ref="A9:D9"/>
    <mergeCell ref="A10:D10"/>
    <mergeCell ref="A11:D11"/>
    <mergeCell ref="A12:D12"/>
    <mergeCell ref="A13:D13"/>
    <mergeCell ref="A14:D14"/>
    <mergeCell ref="A15:D15"/>
    <mergeCell ref="A16:D16"/>
    <mergeCell ref="A17:D17"/>
    <mergeCell ref="A2:D3"/>
    <mergeCell ref="A4:D4"/>
    <mergeCell ref="A5:D5"/>
    <mergeCell ref="A6:D6"/>
    <mergeCell ref="A1:J1"/>
  </mergeCells>
  <phoneticPr fontId="3" type="noConversion"/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59ADBA-F48C-40AF-B87D-463F06953ABA}">
  <dimension ref="A1:E50"/>
  <sheetViews>
    <sheetView zoomScale="85" zoomScaleNormal="85" workbookViewId="0">
      <selection activeCell="R32" sqref="R32"/>
    </sheetView>
  </sheetViews>
  <sheetFormatPr defaultRowHeight="16.5"/>
  <cols>
    <col min="1" max="1" width="18.625" bestFit="1" customWidth="1"/>
    <col min="2" max="2" width="15.25" customWidth="1"/>
    <col min="3" max="3" width="18.625" customWidth="1"/>
    <col min="4" max="4" width="20.75" bestFit="1" customWidth="1"/>
    <col min="5" max="5" width="17.125" bestFit="1" customWidth="1"/>
  </cols>
  <sheetData>
    <row r="1" spans="1:5" ht="31.5">
      <c r="A1" s="130" t="s">
        <v>312</v>
      </c>
      <c r="B1" s="131"/>
      <c r="C1" s="132"/>
      <c r="D1" s="46" t="s">
        <v>306</v>
      </c>
      <c r="E1" s="26" t="s">
        <v>128</v>
      </c>
    </row>
    <row r="2" spans="1:5">
      <c r="A2" s="139" t="s">
        <v>196</v>
      </c>
      <c r="B2" s="139"/>
      <c r="C2" s="139"/>
      <c r="D2" s="84" t="s">
        <v>288</v>
      </c>
      <c r="E2" s="84" t="s">
        <v>289</v>
      </c>
    </row>
    <row r="3" spans="1:5">
      <c r="A3" s="123" t="s">
        <v>31</v>
      </c>
      <c r="B3" s="123"/>
      <c r="C3" s="123"/>
      <c r="D3" s="2">
        <v>1177</v>
      </c>
      <c r="E3" s="2">
        <v>1710</v>
      </c>
    </row>
    <row r="4" spans="1:5">
      <c r="A4" s="123" t="s">
        <v>73</v>
      </c>
      <c r="B4" s="123"/>
      <c r="C4" s="123"/>
      <c r="D4" s="2">
        <v>207</v>
      </c>
      <c r="E4" s="2">
        <v>322</v>
      </c>
    </row>
    <row r="5" spans="1:5">
      <c r="A5" s="123" t="s">
        <v>74</v>
      </c>
      <c r="B5" s="123"/>
      <c r="C5" s="123"/>
      <c r="D5" s="2">
        <v>108</v>
      </c>
      <c r="E5" s="2">
        <v>155</v>
      </c>
    </row>
    <row r="6" spans="1:5">
      <c r="A6" s="123" t="s">
        <v>75</v>
      </c>
      <c r="B6" s="123"/>
      <c r="C6" s="123"/>
      <c r="D6" s="2">
        <v>42</v>
      </c>
      <c r="E6" s="2">
        <v>72</v>
      </c>
    </row>
    <row r="7" spans="1:5">
      <c r="A7" s="123" t="s">
        <v>76</v>
      </c>
      <c r="B7" s="123"/>
      <c r="C7" s="123"/>
      <c r="D7" s="2">
        <v>67</v>
      </c>
      <c r="E7" s="2">
        <v>83</v>
      </c>
    </row>
    <row r="8" spans="1:5">
      <c r="A8" s="123" t="s">
        <v>77</v>
      </c>
      <c r="B8" s="123"/>
      <c r="C8" s="123"/>
      <c r="D8" s="2">
        <v>29</v>
      </c>
      <c r="E8" s="2">
        <v>43</v>
      </c>
    </row>
    <row r="9" spans="1:5">
      <c r="A9" s="123" t="s">
        <v>78</v>
      </c>
      <c r="B9" s="123"/>
      <c r="C9" s="123"/>
      <c r="D9" s="2">
        <v>43</v>
      </c>
      <c r="E9" s="2">
        <v>68</v>
      </c>
    </row>
    <row r="10" spans="1:5">
      <c r="A10" s="123" t="s">
        <v>79</v>
      </c>
      <c r="B10" s="123"/>
      <c r="C10" s="123"/>
      <c r="D10" s="2">
        <v>26</v>
      </c>
      <c r="E10" s="2">
        <v>37</v>
      </c>
    </row>
    <row r="11" spans="1:5">
      <c r="A11" s="123" t="s">
        <v>80</v>
      </c>
      <c r="B11" s="123"/>
      <c r="C11" s="123"/>
      <c r="D11" s="2">
        <v>14</v>
      </c>
      <c r="E11" s="2">
        <v>14</v>
      </c>
    </row>
    <row r="12" spans="1:5">
      <c r="A12" s="123" t="s">
        <v>81</v>
      </c>
      <c r="B12" s="123"/>
      <c r="C12" s="123"/>
      <c r="D12" s="2">
        <v>289</v>
      </c>
      <c r="E12" s="2">
        <v>411</v>
      </c>
    </row>
    <row r="13" spans="1:5">
      <c r="A13" s="123" t="s">
        <v>96</v>
      </c>
      <c r="B13" s="123"/>
      <c r="C13" s="123"/>
      <c r="D13" s="2">
        <v>45</v>
      </c>
      <c r="E13" s="2">
        <v>64</v>
      </c>
    </row>
    <row r="14" spans="1:5">
      <c r="A14" s="123" t="s">
        <v>82</v>
      </c>
      <c r="B14" s="123"/>
      <c r="C14" s="123"/>
      <c r="D14" s="2">
        <v>41</v>
      </c>
      <c r="E14" s="2">
        <v>49</v>
      </c>
    </row>
    <row r="15" spans="1:5">
      <c r="A15" s="123" t="s">
        <v>83</v>
      </c>
      <c r="B15" s="123"/>
      <c r="C15" s="123"/>
      <c r="D15" s="2">
        <v>58</v>
      </c>
      <c r="E15" s="2">
        <v>72</v>
      </c>
    </row>
    <row r="16" spans="1:5">
      <c r="A16" s="123" t="s">
        <v>95</v>
      </c>
      <c r="B16" s="123"/>
      <c r="C16" s="123"/>
      <c r="D16" s="2">
        <v>43</v>
      </c>
      <c r="E16" s="2">
        <v>65</v>
      </c>
    </row>
    <row r="17" spans="1:5">
      <c r="A17" s="123" t="s">
        <v>30</v>
      </c>
      <c r="B17" s="123"/>
      <c r="C17" s="123"/>
      <c r="D17" s="2">
        <v>28</v>
      </c>
      <c r="E17" s="2">
        <v>40</v>
      </c>
    </row>
    <row r="18" spans="1:5">
      <c r="A18" s="123" t="s">
        <v>84</v>
      </c>
      <c r="B18" s="123"/>
      <c r="C18" s="123"/>
      <c r="D18" s="2">
        <v>44</v>
      </c>
      <c r="E18" s="2">
        <v>74</v>
      </c>
    </row>
    <row r="19" spans="1:5">
      <c r="A19" s="123" t="s">
        <v>85</v>
      </c>
      <c r="B19" s="123"/>
      <c r="C19" s="123"/>
      <c r="D19" s="2">
        <v>78</v>
      </c>
      <c r="E19" s="2">
        <v>121</v>
      </c>
    </row>
    <row r="20" spans="1:5">
      <c r="A20" s="123" t="s">
        <v>86</v>
      </c>
      <c r="B20" s="123"/>
      <c r="C20" s="123"/>
      <c r="D20" s="2">
        <v>15</v>
      </c>
      <c r="E20" s="2">
        <v>20</v>
      </c>
    </row>
    <row r="21" spans="1:5">
      <c r="A21" s="111" t="s">
        <v>97</v>
      </c>
      <c r="B21" s="111"/>
      <c r="C21" s="43" t="s">
        <v>113</v>
      </c>
      <c r="D21" s="81">
        <f t="shared" ref="D21:E21" si="0">SUM(D27:D32)</f>
        <v>7</v>
      </c>
      <c r="E21" s="81">
        <f t="shared" si="0"/>
        <v>9</v>
      </c>
    </row>
    <row r="22" spans="1:5">
      <c r="A22" s="111"/>
      <c r="B22" s="111"/>
      <c r="C22" s="43" t="s">
        <v>114</v>
      </c>
      <c r="D22" s="81">
        <f t="shared" ref="D22:E22" si="1">D33</f>
        <v>8</v>
      </c>
      <c r="E22" s="81">
        <f t="shared" si="1"/>
        <v>9</v>
      </c>
    </row>
    <row r="23" spans="1:5">
      <c r="A23" s="111"/>
      <c r="B23" s="111"/>
      <c r="C23" s="43" t="s">
        <v>115</v>
      </c>
      <c r="D23" s="81">
        <f t="shared" ref="D23:E23" si="2">SUM(D34:D38)</f>
        <v>8</v>
      </c>
      <c r="E23" s="81">
        <f t="shared" si="2"/>
        <v>17</v>
      </c>
    </row>
    <row r="24" spans="1:5">
      <c r="A24" s="111"/>
      <c r="B24" s="111"/>
      <c r="C24" s="43" t="s">
        <v>116</v>
      </c>
      <c r="D24" s="81">
        <f t="shared" ref="D24:E24" si="3">SUM(D39:D41)</f>
        <v>1</v>
      </c>
      <c r="E24" s="81">
        <f t="shared" si="3"/>
        <v>1</v>
      </c>
    </row>
    <row r="25" spans="1:5">
      <c r="A25" s="111"/>
      <c r="B25" s="111"/>
      <c r="C25" s="43" t="s">
        <v>117</v>
      </c>
      <c r="D25" s="81">
        <f t="shared" ref="D25:E25" si="4">SUM(D42:D45)</f>
        <v>3</v>
      </c>
      <c r="E25" s="81">
        <f t="shared" si="4"/>
        <v>3</v>
      </c>
    </row>
    <row r="26" spans="1:5">
      <c r="A26" s="111"/>
      <c r="B26" s="111"/>
      <c r="C26" s="43" t="s">
        <v>118</v>
      </c>
      <c r="D26" s="81">
        <f t="shared" ref="D26:E26" si="5">SUM(D46:D48)</f>
        <v>1</v>
      </c>
      <c r="E26" s="81">
        <f t="shared" si="5"/>
        <v>1</v>
      </c>
    </row>
    <row r="27" spans="1:5">
      <c r="A27" s="112" t="s">
        <v>127</v>
      </c>
      <c r="B27" s="111" t="s">
        <v>113</v>
      </c>
      <c r="C27" s="20" t="s">
        <v>39</v>
      </c>
      <c r="D27" s="2">
        <v>7</v>
      </c>
      <c r="E27" s="2">
        <v>9</v>
      </c>
    </row>
    <row r="28" spans="1:5">
      <c r="A28" s="113"/>
      <c r="B28" s="111"/>
      <c r="C28" s="20" t="s">
        <v>53</v>
      </c>
      <c r="D28" s="2">
        <v>0</v>
      </c>
      <c r="E28" s="2">
        <v>0</v>
      </c>
    </row>
    <row r="29" spans="1:5">
      <c r="A29" s="113"/>
      <c r="B29" s="111"/>
      <c r="C29" s="20" t="s">
        <v>54</v>
      </c>
      <c r="D29" s="2">
        <v>0</v>
      </c>
      <c r="E29" s="2">
        <v>0</v>
      </c>
    </row>
    <row r="30" spans="1:5">
      <c r="A30" s="113"/>
      <c r="B30" s="111"/>
      <c r="C30" s="20" t="s">
        <v>55</v>
      </c>
      <c r="D30" s="2">
        <v>0</v>
      </c>
      <c r="E30" s="2">
        <v>0</v>
      </c>
    </row>
    <row r="31" spans="1:5">
      <c r="A31" s="113"/>
      <c r="B31" s="111"/>
      <c r="C31" s="20" t="s">
        <v>59</v>
      </c>
      <c r="D31" s="2">
        <v>0</v>
      </c>
      <c r="E31" s="2">
        <v>0</v>
      </c>
    </row>
    <row r="32" spans="1:5">
      <c r="A32" s="113"/>
      <c r="B32" s="111"/>
      <c r="C32" s="20" t="s">
        <v>60</v>
      </c>
      <c r="D32" s="2">
        <v>0</v>
      </c>
      <c r="E32" s="2">
        <v>0</v>
      </c>
    </row>
    <row r="33" spans="1:5">
      <c r="A33" s="113"/>
      <c r="B33" s="42" t="s">
        <v>114</v>
      </c>
      <c r="C33" s="20" t="s">
        <v>40</v>
      </c>
      <c r="D33" s="2">
        <v>8</v>
      </c>
      <c r="E33" s="2">
        <v>9</v>
      </c>
    </row>
    <row r="34" spans="1:5">
      <c r="A34" s="113"/>
      <c r="B34" s="111" t="s">
        <v>115</v>
      </c>
      <c r="C34" s="20" t="s">
        <v>41</v>
      </c>
      <c r="D34" s="2">
        <v>6</v>
      </c>
      <c r="E34" s="2">
        <v>15</v>
      </c>
    </row>
    <row r="35" spans="1:5">
      <c r="A35" s="113"/>
      <c r="B35" s="111"/>
      <c r="C35" s="20" t="s">
        <v>43</v>
      </c>
      <c r="D35" s="2">
        <v>1</v>
      </c>
      <c r="E35" s="2">
        <v>1</v>
      </c>
    </row>
    <row r="36" spans="1:5">
      <c r="A36" s="113"/>
      <c r="B36" s="111"/>
      <c r="C36" s="20" t="s">
        <v>46</v>
      </c>
      <c r="D36" s="2">
        <v>0</v>
      </c>
      <c r="E36" s="2">
        <v>0</v>
      </c>
    </row>
    <row r="37" spans="1:5">
      <c r="A37" s="113"/>
      <c r="B37" s="111"/>
      <c r="C37" s="20" t="s">
        <v>47</v>
      </c>
      <c r="D37" s="2">
        <v>1</v>
      </c>
      <c r="E37" s="2">
        <v>1</v>
      </c>
    </row>
    <row r="38" spans="1:5">
      <c r="A38" s="113"/>
      <c r="B38" s="111"/>
      <c r="C38" s="20" t="s">
        <v>48</v>
      </c>
      <c r="D38" s="2">
        <v>0</v>
      </c>
      <c r="E38" s="2">
        <v>0</v>
      </c>
    </row>
    <row r="39" spans="1:5">
      <c r="A39" s="113"/>
      <c r="B39" s="111" t="s">
        <v>116</v>
      </c>
      <c r="C39" s="20" t="s">
        <v>42</v>
      </c>
      <c r="D39" s="2">
        <v>0</v>
      </c>
      <c r="E39" s="2">
        <v>0</v>
      </c>
    </row>
    <row r="40" spans="1:5">
      <c r="A40" s="113"/>
      <c r="B40" s="111"/>
      <c r="C40" s="20" t="s">
        <v>45</v>
      </c>
      <c r="D40" s="2">
        <v>0</v>
      </c>
      <c r="E40" s="2">
        <v>0</v>
      </c>
    </row>
    <row r="41" spans="1:5">
      <c r="A41" s="113"/>
      <c r="B41" s="111"/>
      <c r="C41" s="20" t="s">
        <v>49</v>
      </c>
      <c r="D41" s="2">
        <v>1</v>
      </c>
      <c r="E41" s="2">
        <v>1</v>
      </c>
    </row>
    <row r="42" spans="1:5">
      <c r="A42" s="113"/>
      <c r="B42" s="111" t="s">
        <v>117</v>
      </c>
      <c r="C42" s="20" t="s">
        <v>50</v>
      </c>
      <c r="D42" s="2">
        <v>0</v>
      </c>
      <c r="E42" s="2">
        <v>0</v>
      </c>
    </row>
    <row r="43" spans="1:5">
      <c r="A43" s="113"/>
      <c r="B43" s="111"/>
      <c r="C43" s="20" t="s">
        <v>51</v>
      </c>
      <c r="D43" s="2">
        <v>1</v>
      </c>
      <c r="E43" s="2">
        <v>1</v>
      </c>
    </row>
    <row r="44" spans="1:5">
      <c r="A44" s="113"/>
      <c r="B44" s="111"/>
      <c r="C44" s="20" t="s">
        <v>52</v>
      </c>
      <c r="D44" s="2">
        <v>1</v>
      </c>
      <c r="E44" s="2">
        <v>1</v>
      </c>
    </row>
    <row r="45" spans="1:5">
      <c r="A45" s="113"/>
      <c r="B45" s="111"/>
      <c r="C45" s="20" t="s">
        <v>58</v>
      </c>
      <c r="D45" s="2">
        <v>1</v>
      </c>
      <c r="E45" s="2">
        <v>1</v>
      </c>
    </row>
    <row r="46" spans="1:5">
      <c r="A46" s="113"/>
      <c r="B46" s="111" t="s">
        <v>118</v>
      </c>
      <c r="C46" s="20" t="s">
        <v>44</v>
      </c>
      <c r="D46" s="2">
        <v>0</v>
      </c>
      <c r="E46" s="2">
        <v>0</v>
      </c>
    </row>
    <row r="47" spans="1:5">
      <c r="A47" s="113"/>
      <c r="B47" s="111"/>
      <c r="C47" s="20" t="s">
        <v>56</v>
      </c>
      <c r="D47" s="2">
        <v>1</v>
      </c>
      <c r="E47" s="2">
        <v>1</v>
      </c>
    </row>
    <row r="48" spans="1:5">
      <c r="A48" s="113"/>
      <c r="B48" s="111"/>
      <c r="C48" s="20" t="s">
        <v>57</v>
      </c>
      <c r="D48" s="2">
        <v>0</v>
      </c>
      <c r="E48" s="2">
        <v>0</v>
      </c>
    </row>
    <row r="49" spans="5:5">
      <c r="E49" s="7"/>
    </row>
    <row r="50" spans="5:5">
      <c r="E50" s="7"/>
    </row>
  </sheetData>
  <mergeCells count="27">
    <mergeCell ref="B46:B48"/>
    <mergeCell ref="A1:C1"/>
    <mergeCell ref="A17:C17"/>
    <mergeCell ref="A18:C18"/>
    <mergeCell ref="A19:C19"/>
    <mergeCell ref="A20:C20"/>
    <mergeCell ref="A21:B26"/>
    <mergeCell ref="A27:A48"/>
    <mergeCell ref="B27:B32"/>
    <mergeCell ref="B34:B38"/>
    <mergeCell ref="B39:B41"/>
    <mergeCell ref="B42:B45"/>
    <mergeCell ref="A11:C11"/>
    <mergeCell ref="A12:C12"/>
    <mergeCell ref="A13:C13"/>
    <mergeCell ref="A14:C14"/>
    <mergeCell ref="A3:C3"/>
    <mergeCell ref="A4:C4"/>
    <mergeCell ref="A2:C2"/>
    <mergeCell ref="A15:C15"/>
    <mergeCell ref="A16:C16"/>
    <mergeCell ref="A5:C5"/>
    <mergeCell ref="A6:C6"/>
    <mergeCell ref="A7:C7"/>
    <mergeCell ref="A8:C8"/>
    <mergeCell ref="A9:C9"/>
    <mergeCell ref="A10:C10"/>
  </mergeCells>
  <phoneticPr fontId="3" type="noConversion"/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357C48-8BE0-41CC-91EA-E4C98C48D271}">
  <dimension ref="A1:E48"/>
  <sheetViews>
    <sheetView zoomScale="85" zoomScaleNormal="85" workbookViewId="0">
      <selection activeCell="R32" sqref="R32"/>
    </sheetView>
  </sheetViews>
  <sheetFormatPr defaultRowHeight="16.5"/>
  <cols>
    <col min="1" max="1" width="18.625" bestFit="1" customWidth="1"/>
    <col min="2" max="2" width="15.25" customWidth="1"/>
    <col min="3" max="3" width="18.625" customWidth="1"/>
    <col min="4" max="4" width="20.75" bestFit="1" customWidth="1"/>
    <col min="5" max="5" width="17.125" bestFit="1" customWidth="1"/>
  </cols>
  <sheetData>
    <row r="1" spans="1:5" ht="31.5">
      <c r="A1" s="130" t="s">
        <v>311</v>
      </c>
      <c r="B1" s="131"/>
      <c r="C1" s="132"/>
      <c r="D1" s="46" t="s">
        <v>306</v>
      </c>
      <c r="E1" s="46" t="s">
        <v>128</v>
      </c>
    </row>
    <row r="2" spans="1:5">
      <c r="A2" s="139" t="s">
        <v>196</v>
      </c>
      <c r="B2" s="139"/>
      <c r="C2" s="139"/>
      <c r="D2" s="84" t="s">
        <v>288</v>
      </c>
      <c r="E2" s="84" t="s">
        <v>289</v>
      </c>
    </row>
    <row r="3" spans="1:5">
      <c r="A3" s="123" t="s">
        <v>31</v>
      </c>
      <c r="B3" s="123"/>
      <c r="C3" s="123"/>
      <c r="D3" s="2">
        <v>536</v>
      </c>
      <c r="E3" s="2">
        <v>6306</v>
      </c>
    </row>
    <row r="4" spans="1:5">
      <c r="A4" s="123" t="s">
        <v>73</v>
      </c>
      <c r="B4" s="123"/>
      <c r="C4" s="123"/>
      <c r="D4" s="2">
        <v>88</v>
      </c>
      <c r="E4" s="2">
        <v>1040</v>
      </c>
    </row>
    <row r="5" spans="1:5">
      <c r="A5" s="123" t="s">
        <v>74</v>
      </c>
      <c r="B5" s="123"/>
      <c r="C5" s="123"/>
      <c r="D5" s="2">
        <v>38</v>
      </c>
      <c r="E5" s="2">
        <v>452</v>
      </c>
    </row>
    <row r="6" spans="1:5">
      <c r="A6" s="123" t="s">
        <v>75</v>
      </c>
      <c r="B6" s="123"/>
      <c r="C6" s="123"/>
      <c r="D6" s="2">
        <v>20</v>
      </c>
      <c r="E6" s="2">
        <v>320</v>
      </c>
    </row>
    <row r="7" spans="1:5">
      <c r="A7" s="123" t="s">
        <v>76</v>
      </c>
      <c r="B7" s="123"/>
      <c r="C7" s="123"/>
      <c r="D7" s="2">
        <v>30</v>
      </c>
      <c r="E7" s="2">
        <v>367</v>
      </c>
    </row>
    <row r="8" spans="1:5">
      <c r="A8" s="123" t="s">
        <v>77</v>
      </c>
      <c r="B8" s="123"/>
      <c r="C8" s="123"/>
      <c r="D8" s="2">
        <v>9</v>
      </c>
      <c r="E8" s="2">
        <v>171</v>
      </c>
    </row>
    <row r="9" spans="1:5">
      <c r="A9" s="123" t="s">
        <v>78</v>
      </c>
      <c r="B9" s="123"/>
      <c r="C9" s="123"/>
      <c r="D9" s="2">
        <v>18</v>
      </c>
      <c r="E9" s="2">
        <v>252</v>
      </c>
    </row>
    <row r="10" spans="1:5">
      <c r="A10" s="123" t="s">
        <v>79</v>
      </c>
      <c r="B10" s="123"/>
      <c r="C10" s="123"/>
      <c r="D10" s="2">
        <v>12</v>
      </c>
      <c r="E10" s="2">
        <v>239</v>
      </c>
    </row>
    <row r="11" spans="1:5">
      <c r="A11" s="123" t="s">
        <v>80</v>
      </c>
      <c r="B11" s="123"/>
      <c r="C11" s="123"/>
      <c r="D11" s="2">
        <v>7</v>
      </c>
      <c r="E11" s="2">
        <v>48</v>
      </c>
    </row>
    <row r="12" spans="1:5">
      <c r="A12" s="123" t="s">
        <v>81</v>
      </c>
      <c r="B12" s="123"/>
      <c r="C12" s="123"/>
      <c r="D12" s="2">
        <v>128</v>
      </c>
      <c r="E12" s="2">
        <v>1547</v>
      </c>
    </row>
    <row r="13" spans="1:5">
      <c r="A13" s="123" t="s">
        <v>96</v>
      </c>
      <c r="B13" s="123"/>
      <c r="C13" s="123"/>
      <c r="D13" s="2">
        <v>25</v>
      </c>
      <c r="E13" s="2">
        <v>179</v>
      </c>
    </row>
    <row r="14" spans="1:5">
      <c r="A14" s="123" t="s">
        <v>82</v>
      </c>
      <c r="B14" s="123"/>
      <c r="C14" s="123"/>
      <c r="D14" s="2">
        <v>22</v>
      </c>
      <c r="E14" s="2">
        <v>157</v>
      </c>
    </row>
    <row r="15" spans="1:5">
      <c r="A15" s="123" t="s">
        <v>83</v>
      </c>
      <c r="B15" s="123"/>
      <c r="C15" s="123"/>
      <c r="D15" s="2">
        <v>25</v>
      </c>
      <c r="E15" s="2">
        <v>256</v>
      </c>
    </row>
    <row r="16" spans="1:5">
      <c r="A16" s="123" t="s">
        <v>95</v>
      </c>
      <c r="B16" s="123"/>
      <c r="C16" s="123"/>
      <c r="D16" s="2">
        <v>23</v>
      </c>
      <c r="E16" s="2">
        <v>203</v>
      </c>
    </row>
    <row r="17" spans="1:5">
      <c r="A17" s="123" t="s">
        <v>30</v>
      </c>
      <c r="B17" s="123"/>
      <c r="C17" s="123"/>
      <c r="D17" s="2">
        <v>17</v>
      </c>
      <c r="E17" s="2">
        <v>188</v>
      </c>
    </row>
    <row r="18" spans="1:5">
      <c r="A18" s="123" t="s">
        <v>84</v>
      </c>
      <c r="B18" s="123"/>
      <c r="C18" s="123"/>
      <c r="D18" s="2">
        <v>32</v>
      </c>
      <c r="E18" s="2">
        <v>336</v>
      </c>
    </row>
    <row r="19" spans="1:5">
      <c r="A19" s="123" t="s">
        <v>85</v>
      </c>
      <c r="B19" s="123"/>
      <c r="C19" s="123"/>
      <c r="D19" s="2">
        <v>32</v>
      </c>
      <c r="E19" s="2">
        <v>494</v>
      </c>
    </row>
    <row r="20" spans="1:5">
      <c r="A20" s="123" t="s">
        <v>86</v>
      </c>
      <c r="B20" s="123"/>
      <c r="C20" s="123"/>
      <c r="D20" s="2">
        <v>10</v>
      </c>
      <c r="E20" s="2">
        <v>57</v>
      </c>
    </row>
    <row r="21" spans="1:5">
      <c r="A21" s="111" t="s">
        <v>97</v>
      </c>
      <c r="B21" s="111"/>
      <c r="C21" s="43" t="s">
        <v>113</v>
      </c>
      <c r="D21" s="81">
        <f t="shared" ref="D21:E21" si="0">SUM(D27:D32)</f>
        <v>3</v>
      </c>
      <c r="E21" s="81">
        <f t="shared" si="0"/>
        <v>42</v>
      </c>
    </row>
    <row r="22" spans="1:5">
      <c r="A22" s="111"/>
      <c r="B22" s="111"/>
      <c r="C22" s="43" t="s">
        <v>114</v>
      </c>
      <c r="D22" s="81">
        <f t="shared" ref="D22:E22" si="1">D33</f>
        <v>5</v>
      </c>
      <c r="E22" s="81">
        <f t="shared" si="1"/>
        <v>53</v>
      </c>
    </row>
    <row r="23" spans="1:5">
      <c r="A23" s="111"/>
      <c r="B23" s="111"/>
      <c r="C23" s="43" t="s">
        <v>115</v>
      </c>
      <c r="D23" s="81">
        <f t="shared" ref="D23:E23" si="2">SUM(D34:D38)</f>
        <v>5</v>
      </c>
      <c r="E23" s="81">
        <f t="shared" si="2"/>
        <v>78</v>
      </c>
    </row>
    <row r="24" spans="1:5">
      <c r="A24" s="111"/>
      <c r="B24" s="111"/>
      <c r="C24" s="43" t="s">
        <v>116</v>
      </c>
      <c r="D24" s="81">
        <f t="shared" ref="D24:E24" si="3">SUM(D39:D41)</f>
        <v>1</v>
      </c>
      <c r="E24" s="81">
        <f t="shared" si="3"/>
        <v>1</v>
      </c>
    </row>
    <row r="25" spans="1:5">
      <c r="A25" s="111"/>
      <c r="B25" s="111"/>
      <c r="C25" s="43" t="s">
        <v>117</v>
      </c>
      <c r="D25" s="81">
        <f t="shared" ref="D25:E25" si="4">SUM(D42:D45)</f>
        <v>2</v>
      </c>
      <c r="E25" s="81">
        <f t="shared" si="4"/>
        <v>13</v>
      </c>
    </row>
    <row r="26" spans="1:5">
      <c r="A26" s="111"/>
      <c r="B26" s="111"/>
      <c r="C26" s="43" t="s">
        <v>118</v>
      </c>
      <c r="D26" s="81">
        <f t="shared" ref="D26:E26" si="5">SUM(D46:D48)</f>
        <v>1</v>
      </c>
      <c r="E26" s="81">
        <f t="shared" si="5"/>
        <v>1</v>
      </c>
    </row>
    <row r="27" spans="1:5">
      <c r="A27" s="112" t="s">
        <v>127</v>
      </c>
      <c r="B27" s="111" t="s">
        <v>113</v>
      </c>
      <c r="C27" s="20" t="s">
        <v>39</v>
      </c>
      <c r="D27" s="2">
        <v>3</v>
      </c>
      <c r="E27" s="2">
        <v>42</v>
      </c>
    </row>
    <row r="28" spans="1:5">
      <c r="A28" s="113"/>
      <c r="B28" s="111"/>
      <c r="C28" s="20" t="s">
        <v>53</v>
      </c>
      <c r="D28" s="2">
        <v>0</v>
      </c>
      <c r="E28" s="2">
        <v>0</v>
      </c>
    </row>
    <row r="29" spans="1:5">
      <c r="A29" s="113"/>
      <c r="B29" s="111"/>
      <c r="C29" s="20" t="s">
        <v>54</v>
      </c>
      <c r="D29" s="2">
        <v>0</v>
      </c>
      <c r="E29" s="2">
        <v>0</v>
      </c>
    </row>
    <row r="30" spans="1:5">
      <c r="A30" s="113"/>
      <c r="B30" s="111"/>
      <c r="C30" s="20" t="s">
        <v>55</v>
      </c>
      <c r="D30" s="2">
        <v>0</v>
      </c>
      <c r="E30" s="2">
        <v>0</v>
      </c>
    </row>
    <row r="31" spans="1:5">
      <c r="A31" s="113"/>
      <c r="B31" s="111"/>
      <c r="C31" s="20" t="s">
        <v>59</v>
      </c>
      <c r="D31" s="2">
        <v>0</v>
      </c>
      <c r="E31" s="2">
        <v>0</v>
      </c>
    </row>
    <row r="32" spans="1:5">
      <c r="A32" s="113"/>
      <c r="B32" s="111"/>
      <c r="C32" s="20" t="s">
        <v>60</v>
      </c>
      <c r="D32" s="2">
        <v>0</v>
      </c>
      <c r="E32" s="2">
        <v>0</v>
      </c>
    </row>
    <row r="33" spans="1:5">
      <c r="A33" s="113"/>
      <c r="B33" s="42" t="s">
        <v>114</v>
      </c>
      <c r="C33" s="20" t="s">
        <v>40</v>
      </c>
      <c r="D33" s="2">
        <v>5</v>
      </c>
      <c r="E33" s="2">
        <v>53</v>
      </c>
    </row>
    <row r="34" spans="1:5">
      <c r="A34" s="113"/>
      <c r="B34" s="111" t="s">
        <v>115</v>
      </c>
      <c r="C34" s="20" t="s">
        <v>41</v>
      </c>
      <c r="D34" s="2">
        <v>3</v>
      </c>
      <c r="E34" s="2">
        <v>61</v>
      </c>
    </row>
    <row r="35" spans="1:5">
      <c r="A35" s="113"/>
      <c r="B35" s="111"/>
      <c r="C35" s="20" t="s">
        <v>43</v>
      </c>
      <c r="D35" s="2">
        <v>1</v>
      </c>
      <c r="E35" s="2">
        <v>14</v>
      </c>
    </row>
    <row r="36" spans="1:5">
      <c r="A36" s="113"/>
      <c r="B36" s="111"/>
      <c r="C36" s="20" t="s">
        <v>46</v>
      </c>
      <c r="D36" s="2">
        <v>0</v>
      </c>
      <c r="E36" s="2">
        <v>0</v>
      </c>
    </row>
    <row r="37" spans="1:5">
      <c r="A37" s="113"/>
      <c r="B37" s="111"/>
      <c r="C37" s="20" t="s">
        <v>47</v>
      </c>
      <c r="D37" s="2">
        <v>1</v>
      </c>
      <c r="E37" s="2">
        <v>3</v>
      </c>
    </row>
    <row r="38" spans="1:5">
      <c r="A38" s="113"/>
      <c r="B38" s="111"/>
      <c r="C38" s="20" t="s">
        <v>48</v>
      </c>
      <c r="D38" s="2">
        <v>0</v>
      </c>
      <c r="E38" s="2">
        <v>0</v>
      </c>
    </row>
    <row r="39" spans="1:5">
      <c r="A39" s="113"/>
      <c r="B39" s="111" t="s">
        <v>116</v>
      </c>
      <c r="C39" s="20" t="s">
        <v>42</v>
      </c>
      <c r="D39" s="2">
        <v>0</v>
      </c>
      <c r="E39" s="2">
        <v>0</v>
      </c>
    </row>
    <row r="40" spans="1:5">
      <c r="A40" s="113"/>
      <c r="B40" s="111"/>
      <c r="C40" s="20" t="s">
        <v>45</v>
      </c>
      <c r="D40" s="2">
        <v>0</v>
      </c>
      <c r="E40" s="2">
        <v>0</v>
      </c>
    </row>
    <row r="41" spans="1:5">
      <c r="A41" s="113"/>
      <c r="B41" s="111"/>
      <c r="C41" s="20" t="s">
        <v>49</v>
      </c>
      <c r="D41" s="2">
        <v>1</v>
      </c>
      <c r="E41" s="2">
        <v>1</v>
      </c>
    </row>
    <row r="42" spans="1:5">
      <c r="A42" s="113"/>
      <c r="B42" s="111" t="s">
        <v>117</v>
      </c>
      <c r="C42" s="20" t="s">
        <v>50</v>
      </c>
      <c r="D42" s="2">
        <v>0</v>
      </c>
      <c r="E42" s="2">
        <v>0</v>
      </c>
    </row>
    <row r="43" spans="1:5">
      <c r="A43" s="113"/>
      <c r="B43" s="111"/>
      <c r="C43" s="20" t="s">
        <v>51</v>
      </c>
      <c r="D43" s="2">
        <v>1</v>
      </c>
      <c r="E43" s="2">
        <v>10</v>
      </c>
    </row>
    <row r="44" spans="1:5">
      <c r="A44" s="113"/>
      <c r="B44" s="111"/>
      <c r="C44" s="20" t="s">
        <v>52</v>
      </c>
      <c r="D44" s="2">
        <v>1</v>
      </c>
      <c r="E44" s="2">
        <v>3</v>
      </c>
    </row>
    <row r="45" spans="1:5">
      <c r="A45" s="113"/>
      <c r="B45" s="111"/>
      <c r="C45" s="20" t="s">
        <v>58</v>
      </c>
      <c r="D45" s="2">
        <v>0</v>
      </c>
      <c r="E45" s="2">
        <v>0</v>
      </c>
    </row>
    <row r="46" spans="1:5">
      <c r="A46" s="113"/>
      <c r="B46" s="111" t="s">
        <v>118</v>
      </c>
      <c r="C46" s="20" t="s">
        <v>44</v>
      </c>
      <c r="D46" s="2">
        <v>0</v>
      </c>
      <c r="E46" s="2">
        <v>0</v>
      </c>
    </row>
    <row r="47" spans="1:5">
      <c r="A47" s="113"/>
      <c r="B47" s="111"/>
      <c r="C47" s="20" t="s">
        <v>56</v>
      </c>
      <c r="D47" s="2">
        <v>1</v>
      </c>
      <c r="E47" s="2">
        <v>1</v>
      </c>
    </row>
    <row r="48" spans="1:5">
      <c r="A48" s="113"/>
      <c r="B48" s="111"/>
      <c r="C48" s="20" t="s">
        <v>57</v>
      </c>
      <c r="D48" s="2">
        <v>0</v>
      </c>
      <c r="E48" s="2">
        <v>0</v>
      </c>
    </row>
  </sheetData>
  <mergeCells count="27">
    <mergeCell ref="B46:B48"/>
    <mergeCell ref="A1:C1"/>
    <mergeCell ref="A17:C17"/>
    <mergeCell ref="A18:C18"/>
    <mergeCell ref="A19:C19"/>
    <mergeCell ref="A20:C20"/>
    <mergeCell ref="A21:B26"/>
    <mergeCell ref="A27:A48"/>
    <mergeCell ref="B27:B32"/>
    <mergeCell ref="B34:B38"/>
    <mergeCell ref="B39:B41"/>
    <mergeCell ref="B42:B45"/>
    <mergeCell ref="A11:C11"/>
    <mergeCell ref="A12:C12"/>
    <mergeCell ref="A13:C13"/>
    <mergeCell ref="A14:C14"/>
    <mergeCell ref="A3:C3"/>
    <mergeCell ref="A4:C4"/>
    <mergeCell ref="A2:C2"/>
    <mergeCell ref="A15:C15"/>
    <mergeCell ref="A16:C16"/>
    <mergeCell ref="A5:C5"/>
    <mergeCell ref="A6:C6"/>
    <mergeCell ref="A7:C7"/>
    <mergeCell ref="A8:C8"/>
    <mergeCell ref="A9:C9"/>
    <mergeCell ref="A10:C10"/>
  </mergeCells>
  <phoneticPr fontId="3" type="noConversion"/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B6CFD2-145D-4CDC-8D9A-59C65DB5C4AD}">
  <dimension ref="A1:G49"/>
  <sheetViews>
    <sheetView zoomScale="85" zoomScaleNormal="85" workbookViewId="0">
      <selection activeCell="R32" sqref="R32"/>
    </sheetView>
  </sheetViews>
  <sheetFormatPr defaultRowHeight="16.5"/>
  <cols>
    <col min="1" max="1" width="18.625" bestFit="1" customWidth="1"/>
    <col min="2" max="2" width="15.25" customWidth="1"/>
    <col min="3" max="3" width="18.625" customWidth="1"/>
    <col min="4" max="5" width="11" bestFit="1" customWidth="1"/>
    <col min="6" max="6" width="20.75" bestFit="1" customWidth="1"/>
    <col min="7" max="7" width="17.125" bestFit="1" customWidth="1"/>
  </cols>
  <sheetData>
    <row r="1" spans="1:7" ht="31.5">
      <c r="A1" s="130" t="s">
        <v>314</v>
      </c>
      <c r="B1" s="131"/>
      <c r="C1" s="131"/>
      <c r="D1" s="131"/>
      <c r="E1" s="132"/>
      <c r="F1" s="46" t="s">
        <v>306</v>
      </c>
      <c r="G1" s="46" t="s">
        <v>128</v>
      </c>
    </row>
    <row r="2" spans="1:7">
      <c r="A2" s="139" t="s">
        <v>196</v>
      </c>
      <c r="B2" s="139"/>
      <c r="C2" s="139"/>
      <c r="D2" s="141" t="s">
        <v>290</v>
      </c>
      <c r="E2" s="141" t="s">
        <v>290</v>
      </c>
      <c r="F2" s="141" t="s">
        <v>291</v>
      </c>
      <c r="G2" s="141" t="s">
        <v>291</v>
      </c>
    </row>
    <row r="3" spans="1:7">
      <c r="A3" s="139"/>
      <c r="B3" s="139"/>
      <c r="C3" s="139"/>
      <c r="D3" s="84" t="s">
        <v>288</v>
      </c>
      <c r="E3" s="84" t="s">
        <v>289</v>
      </c>
      <c r="F3" s="84" t="s">
        <v>288</v>
      </c>
      <c r="G3" s="84" t="s">
        <v>289</v>
      </c>
    </row>
    <row r="4" spans="1:7">
      <c r="A4" s="123" t="s">
        <v>31</v>
      </c>
      <c r="B4" s="123"/>
      <c r="C4" s="123"/>
      <c r="D4" s="2">
        <v>9071</v>
      </c>
      <c r="E4" s="2">
        <v>9282</v>
      </c>
      <c r="F4" s="2">
        <v>7477</v>
      </c>
      <c r="G4" s="2">
        <v>15284</v>
      </c>
    </row>
    <row r="5" spans="1:7">
      <c r="A5" s="123" t="s">
        <v>73</v>
      </c>
      <c r="B5" s="123"/>
      <c r="C5" s="123"/>
      <c r="D5" s="2">
        <v>2445</v>
      </c>
      <c r="E5" s="2">
        <v>2458</v>
      </c>
      <c r="F5" s="2">
        <v>2767</v>
      </c>
      <c r="G5" s="2">
        <v>4964</v>
      </c>
    </row>
    <row r="6" spans="1:7">
      <c r="A6" s="123" t="s">
        <v>74</v>
      </c>
      <c r="B6" s="123"/>
      <c r="C6" s="123"/>
      <c r="D6" s="2">
        <v>743</v>
      </c>
      <c r="E6" s="2">
        <v>754</v>
      </c>
      <c r="F6" s="2">
        <v>524</v>
      </c>
      <c r="G6" s="2">
        <v>1105</v>
      </c>
    </row>
    <row r="7" spans="1:7">
      <c r="A7" s="123" t="s">
        <v>75</v>
      </c>
      <c r="B7" s="123"/>
      <c r="C7" s="123"/>
      <c r="D7" s="2">
        <v>479</v>
      </c>
      <c r="E7" s="2">
        <v>489</v>
      </c>
      <c r="F7" s="2">
        <v>414</v>
      </c>
      <c r="G7" s="2">
        <v>819</v>
      </c>
    </row>
    <row r="8" spans="1:7">
      <c r="A8" s="123" t="s">
        <v>76</v>
      </c>
      <c r="B8" s="123"/>
      <c r="C8" s="123"/>
      <c r="D8" s="2">
        <v>427</v>
      </c>
      <c r="E8" s="2">
        <v>439</v>
      </c>
      <c r="F8" s="2">
        <v>322</v>
      </c>
      <c r="G8" s="2">
        <v>740</v>
      </c>
    </row>
    <row r="9" spans="1:7">
      <c r="A9" s="123" t="s">
        <v>77</v>
      </c>
      <c r="B9" s="123"/>
      <c r="C9" s="123"/>
      <c r="D9" s="2">
        <v>354</v>
      </c>
      <c r="E9" s="2">
        <v>350</v>
      </c>
      <c r="F9" s="2">
        <v>255</v>
      </c>
      <c r="G9" s="2">
        <v>468</v>
      </c>
    </row>
    <row r="10" spans="1:7">
      <c r="A10" s="123" t="s">
        <v>78</v>
      </c>
      <c r="B10" s="123"/>
      <c r="C10" s="123"/>
      <c r="D10" s="2">
        <v>309</v>
      </c>
      <c r="E10" s="2">
        <v>318</v>
      </c>
      <c r="F10" s="2">
        <v>206</v>
      </c>
      <c r="G10" s="2">
        <v>393</v>
      </c>
    </row>
    <row r="11" spans="1:7">
      <c r="A11" s="123" t="s">
        <v>79</v>
      </c>
      <c r="B11" s="123"/>
      <c r="C11" s="123"/>
      <c r="D11" s="2">
        <v>154</v>
      </c>
      <c r="E11" s="2">
        <v>154</v>
      </c>
      <c r="F11" s="2">
        <v>90</v>
      </c>
      <c r="G11" s="2">
        <v>211</v>
      </c>
    </row>
    <row r="12" spans="1:7">
      <c r="A12" s="123" t="s">
        <v>80</v>
      </c>
      <c r="B12" s="123"/>
      <c r="C12" s="123"/>
      <c r="D12" s="2">
        <v>36</v>
      </c>
      <c r="E12" s="2">
        <v>46</v>
      </c>
      <c r="F12" s="2">
        <v>33</v>
      </c>
      <c r="G12" s="2">
        <v>83</v>
      </c>
    </row>
    <row r="13" spans="1:7">
      <c r="A13" s="123" t="s">
        <v>81</v>
      </c>
      <c r="B13" s="123"/>
      <c r="C13" s="123"/>
      <c r="D13" s="2">
        <v>1924</v>
      </c>
      <c r="E13" s="2">
        <v>1974</v>
      </c>
      <c r="F13" s="2">
        <v>1251</v>
      </c>
      <c r="G13" s="2">
        <v>3080</v>
      </c>
    </row>
    <row r="14" spans="1:7">
      <c r="A14" s="123" t="s">
        <v>96</v>
      </c>
      <c r="B14" s="123"/>
      <c r="C14" s="123"/>
      <c r="D14" s="2">
        <v>215</v>
      </c>
      <c r="E14" s="2">
        <v>227</v>
      </c>
      <c r="F14" s="2">
        <v>160</v>
      </c>
      <c r="G14" s="2">
        <v>319</v>
      </c>
    </row>
    <row r="15" spans="1:7">
      <c r="A15" s="123" t="s">
        <v>82</v>
      </c>
      <c r="B15" s="123"/>
      <c r="C15" s="123"/>
      <c r="D15" s="2">
        <v>219</v>
      </c>
      <c r="E15" s="2">
        <v>221</v>
      </c>
      <c r="F15" s="2">
        <v>162</v>
      </c>
      <c r="G15" s="2">
        <v>333</v>
      </c>
    </row>
    <row r="16" spans="1:7">
      <c r="A16" s="123" t="s">
        <v>83</v>
      </c>
      <c r="B16" s="123"/>
      <c r="C16" s="123"/>
      <c r="D16" s="2">
        <v>276</v>
      </c>
      <c r="E16" s="2">
        <v>278</v>
      </c>
      <c r="F16" s="2">
        <v>200</v>
      </c>
      <c r="G16" s="2">
        <v>477</v>
      </c>
    </row>
    <row r="17" spans="1:7">
      <c r="A17" s="123" t="s">
        <v>95</v>
      </c>
      <c r="B17" s="123"/>
      <c r="C17" s="123"/>
      <c r="D17" s="2">
        <v>302</v>
      </c>
      <c r="E17" s="2">
        <v>310</v>
      </c>
      <c r="F17" s="2">
        <v>219</v>
      </c>
      <c r="G17" s="2">
        <v>455</v>
      </c>
    </row>
    <row r="18" spans="1:7">
      <c r="A18" s="123" t="s">
        <v>30</v>
      </c>
      <c r="B18" s="123"/>
      <c r="C18" s="123"/>
      <c r="D18" s="2">
        <v>301</v>
      </c>
      <c r="E18" s="2">
        <v>310</v>
      </c>
      <c r="F18" s="2">
        <v>208</v>
      </c>
      <c r="G18" s="2">
        <v>427</v>
      </c>
    </row>
    <row r="19" spans="1:7">
      <c r="A19" s="123" t="s">
        <v>84</v>
      </c>
      <c r="B19" s="123"/>
      <c r="C19" s="123"/>
      <c r="D19" s="2">
        <v>336</v>
      </c>
      <c r="E19" s="2">
        <v>350</v>
      </c>
      <c r="F19" s="2">
        <v>315</v>
      </c>
      <c r="G19" s="2">
        <v>586</v>
      </c>
    </row>
    <row r="20" spans="1:7">
      <c r="A20" s="123" t="s">
        <v>85</v>
      </c>
      <c r="B20" s="123"/>
      <c r="C20" s="123"/>
      <c r="D20" s="2">
        <v>462</v>
      </c>
      <c r="E20" s="2">
        <v>515</v>
      </c>
      <c r="F20" s="2">
        <v>274</v>
      </c>
      <c r="G20" s="2">
        <v>657</v>
      </c>
    </row>
    <row r="21" spans="1:7">
      <c r="A21" s="123" t="s">
        <v>86</v>
      </c>
      <c r="B21" s="123"/>
      <c r="C21" s="123"/>
      <c r="D21" s="2">
        <v>89</v>
      </c>
      <c r="E21" s="2">
        <v>89</v>
      </c>
      <c r="F21" s="2">
        <v>77</v>
      </c>
      <c r="G21" s="2">
        <v>167</v>
      </c>
    </row>
    <row r="22" spans="1:7">
      <c r="A22" s="111" t="s">
        <v>97</v>
      </c>
      <c r="B22" s="111"/>
      <c r="C22" s="43" t="s">
        <v>113</v>
      </c>
      <c r="D22" s="81">
        <f t="shared" ref="D22:G22" si="0">SUM(D28:D33)</f>
        <v>89</v>
      </c>
      <c r="E22" s="81">
        <f t="shared" si="0"/>
        <v>89</v>
      </c>
      <c r="F22" s="81">
        <f t="shared" si="0"/>
        <v>74</v>
      </c>
      <c r="G22" s="81">
        <f t="shared" si="0"/>
        <v>156</v>
      </c>
    </row>
    <row r="23" spans="1:7">
      <c r="A23" s="111"/>
      <c r="B23" s="111"/>
      <c r="C23" s="43" t="s">
        <v>114</v>
      </c>
      <c r="D23" s="81">
        <f t="shared" ref="D23:G23" si="1">D34</f>
        <v>46</v>
      </c>
      <c r="E23" s="81">
        <f t="shared" si="1"/>
        <v>47</v>
      </c>
      <c r="F23" s="81">
        <f t="shared" si="1"/>
        <v>29</v>
      </c>
      <c r="G23" s="81">
        <f t="shared" si="1"/>
        <v>56</v>
      </c>
    </row>
    <row r="24" spans="1:7">
      <c r="A24" s="111"/>
      <c r="B24" s="111"/>
      <c r="C24" s="43" t="s">
        <v>115</v>
      </c>
      <c r="D24" s="81">
        <f t="shared" ref="D24:G24" si="2">SUM(D35:D39)</f>
        <v>101</v>
      </c>
      <c r="E24" s="81">
        <f t="shared" si="2"/>
        <v>108</v>
      </c>
      <c r="F24" s="81">
        <f t="shared" si="2"/>
        <v>59</v>
      </c>
      <c r="G24" s="81">
        <f t="shared" si="2"/>
        <v>107</v>
      </c>
    </row>
    <row r="25" spans="1:7">
      <c r="A25" s="111"/>
      <c r="B25" s="111"/>
      <c r="C25" s="43" t="s">
        <v>116</v>
      </c>
      <c r="D25" s="81">
        <f t="shared" ref="D25:G25" si="3">SUM(D40:D42)</f>
        <v>30</v>
      </c>
      <c r="E25" s="81">
        <f t="shared" si="3"/>
        <v>30</v>
      </c>
      <c r="F25" s="81">
        <f t="shared" si="3"/>
        <v>14</v>
      </c>
      <c r="G25" s="81">
        <f t="shared" si="3"/>
        <v>31</v>
      </c>
    </row>
    <row r="26" spans="1:7">
      <c r="A26" s="111"/>
      <c r="B26" s="111"/>
      <c r="C26" s="43" t="s">
        <v>117</v>
      </c>
      <c r="D26" s="81">
        <f t="shared" ref="D26:G26" si="4">SUM(D43:D46)</f>
        <v>18</v>
      </c>
      <c r="E26" s="81">
        <f t="shared" si="4"/>
        <v>19</v>
      </c>
      <c r="F26" s="81">
        <f t="shared" si="4"/>
        <v>15</v>
      </c>
      <c r="G26" s="81">
        <f t="shared" si="4"/>
        <v>40</v>
      </c>
    </row>
    <row r="27" spans="1:7">
      <c r="A27" s="111"/>
      <c r="B27" s="111"/>
      <c r="C27" s="43" t="s">
        <v>118</v>
      </c>
      <c r="D27" s="81">
        <f t="shared" ref="D27:G27" si="5">SUM(D47:D49)</f>
        <v>17</v>
      </c>
      <c r="E27" s="81">
        <f t="shared" si="5"/>
        <v>17</v>
      </c>
      <c r="F27" s="81">
        <f t="shared" si="5"/>
        <v>17</v>
      </c>
      <c r="G27" s="81">
        <f t="shared" si="5"/>
        <v>37</v>
      </c>
    </row>
    <row r="28" spans="1:7">
      <c r="A28" s="112" t="s">
        <v>127</v>
      </c>
      <c r="B28" s="111" t="s">
        <v>113</v>
      </c>
      <c r="C28" s="20" t="s">
        <v>39</v>
      </c>
      <c r="D28" s="2">
        <v>71</v>
      </c>
      <c r="E28" s="2">
        <v>72</v>
      </c>
      <c r="F28" s="2">
        <v>59</v>
      </c>
      <c r="G28" s="2">
        <v>125</v>
      </c>
    </row>
    <row r="29" spans="1:7">
      <c r="A29" s="113"/>
      <c r="B29" s="111"/>
      <c r="C29" s="20" t="s">
        <v>53</v>
      </c>
      <c r="D29" s="2">
        <v>5</v>
      </c>
      <c r="E29" s="2">
        <v>5</v>
      </c>
      <c r="F29" s="2">
        <v>3</v>
      </c>
      <c r="G29" s="2">
        <v>4</v>
      </c>
    </row>
    <row r="30" spans="1:7">
      <c r="A30" s="113"/>
      <c r="B30" s="111"/>
      <c r="C30" s="20" t="s">
        <v>54</v>
      </c>
      <c r="D30" s="2">
        <v>8</v>
      </c>
      <c r="E30" s="2">
        <v>7</v>
      </c>
      <c r="F30" s="2">
        <v>4</v>
      </c>
      <c r="G30" s="2">
        <v>10</v>
      </c>
    </row>
    <row r="31" spans="1:7">
      <c r="A31" s="113"/>
      <c r="B31" s="111"/>
      <c r="C31" s="20" t="s">
        <v>55</v>
      </c>
      <c r="D31" s="2">
        <v>2</v>
      </c>
      <c r="E31" s="2">
        <v>2</v>
      </c>
      <c r="F31" s="2">
        <v>4</v>
      </c>
      <c r="G31" s="2">
        <v>11</v>
      </c>
    </row>
    <row r="32" spans="1:7">
      <c r="A32" s="113"/>
      <c r="B32" s="111"/>
      <c r="C32" s="20" t="s">
        <v>59</v>
      </c>
      <c r="D32" s="2">
        <v>2</v>
      </c>
      <c r="E32" s="2">
        <v>2</v>
      </c>
      <c r="F32" s="2">
        <v>2</v>
      </c>
      <c r="G32" s="2">
        <v>3</v>
      </c>
    </row>
    <row r="33" spans="1:7">
      <c r="A33" s="113"/>
      <c r="B33" s="111"/>
      <c r="C33" s="20" t="s">
        <v>60</v>
      </c>
      <c r="D33" s="2">
        <v>1</v>
      </c>
      <c r="E33" s="2">
        <v>1</v>
      </c>
      <c r="F33" s="2">
        <v>2</v>
      </c>
      <c r="G33" s="2">
        <v>3</v>
      </c>
    </row>
    <row r="34" spans="1:7">
      <c r="A34" s="113"/>
      <c r="B34" s="42" t="s">
        <v>114</v>
      </c>
      <c r="C34" s="20" t="s">
        <v>40</v>
      </c>
      <c r="D34" s="2">
        <v>46</v>
      </c>
      <c r="E34" s="2">
        <v>47</v>
      </c>
      <c r="F34" s="2">
        <v>29</v>
      </c>
      <c r="G34" s="2">
        <v>56</v>
      </c>
    </row>
    <row r="35" spans="1:7">
      <c r="A35" s="113"/>
      <c r="B35" s="111" t="s">
        <v>115</v>
      </c>
      <c r="C35" s="20" t="s">
        <v>41</v>
      </c>
      <c r="D35" s="2">
        <v>77</v>
      </c>
      <c r="E35" s="2">
        <v>81</v>
      </c>
      <c r="F35" s="2">
        <v>39</v>
      </c>
      <c r="G35" s="2">
        <v>71</v>
      </c>
    </row>
    <row r="36" spans="1:7">
      <c r="A36" s="113"/>
      <c r="B36" s="111"/>
      <c r="C36" s="20" t="s">
        <v>43</v>
      </c>
      <c r="D36" s="2">
        <v>12</v>
      </c>
      <c r="E36" s="2">
        <v>14</v>
      </c>
      <c r="F36" s="2">
        <v>8</v>
      </c>
      <c r="G36" s="2">
        <v>18</v>
      </c>
    </row>
    <row r="37" spans="1:7">
      <c r="A37" s="113"/>
      <c r="B37" s="111"/>
      <c r="C37" s="20" t="s">
        <v>46</v>
      </c>
      <c r="D37" s="2">
        <v>3</v>
      </c>
      <c r="E37" s="2">
        <v>3</v>
      </c>
      <c r="F37" s="2">
        <v>3</v>
      </c>
      <c r="G37" s="2">
        <v>5</v>
      </c>
    </row>
    <row r="38" spans="1:7">
      <c r="A38" s="113"/>
      <c r="B38" s="111"/>
      <c r="C38" s="20" t="s">
        <v>47</v>
      </c>
      <c r="D38" s="2">
        <v>7</v>
      </c>
      <c r="E38" s="2">
        <v>8</v>
      </c>
      <c r="F38" s="2">
        <v>7</v>
      </c>
      <c r="G38" s="2">
        <v>8</v>
      </c>
    </row>
    <row r="39" spans="1:7">
      <c r="A39" s="113"/>
      <c r="B39" s="111"/>
      <c r="C39" s="20" t="s">
        <v>48</v>
      </c>
      <c r="D39" s="2">
        <v>2</v>
      </c>
      <c r="E39" s="2">
        <v>2</v>
      </c>
      <c r="F39" s="2">
        <v>2</v>
      </c>
      <c r="G39" s="2">
        <v>5</v>
      </c>
    </row>
    <row r="40" spans="1:7">
      <c r="A40" s="113"/>
      <c r="B40" s="111" t="s">
        <v>116</v>
      </c>
      <c r="C40" s="20" t="s">
        <v>42</v>
      </c>
      <c r="D40" s="2">
        <v>11</v>
      </c>
      <c r="E40" s="2">
        <v>11</v>
      </c>
      <c r="F40" s="2">
        <v>7</v>
      </c>
      <c r="G40" s="2">
        <v>14</v>
      </c>
    </row>
    <row r="41" spans="1:7">
      <c r="A41" s="113"/>
      <c r="B41" s="111"/>
      <c r="C41" s="20" t="s">
        <v>45</v>
      </c>
      <c r="D41" s="2">
        <v>1</v>
      </c>
      <c r="E41" s="2">
        <v>1</v>
      </c>
      <c r="F41" s="2">
        <v>1</v>
      </c>
      <c r="G41" s="2">
        <v>1</v>
      </c>
    </row>
    <row r="42" spans="1:7">
      <c r="A42" s="113"/>
      <c r="B42" s="111"/>
      <c r="C42" s="20" t="s">
        <v>49</v>
      </c>
      <c r="D42" s="2">
        <v>18</v>
      </c>
      <c r="E42" s="2">
        <v>18</v>
      </c>
      <c r="F42" s="2">
        <v>6</v>
      </c>
      <c r="G42" s="2">
        <v>16</v>
      </c>
    </row>
    <row r="43" spans="1:7">
      <c r="A43" s="113"/>
      <c r="B43" s="111" t="s">
        <v>117</v>
      </c>
      <c r="C43" s="20" t="s">
        <v>50</v>
      </c>
      <c r="D43" s="2">
        <v>4</v>
      </c>
      <c r="E43" s="2">
        <v>4</v>
      </c>
      <c r="F43" s="2">
        <v>6</v>
      </c>
      <c r="G43" s="2">
        <v>17</v>
      </c>
    </row>
    <row r="44" spans="1:7">
      <c r="A44" s="113"/>
      <c r="B44" s="111"/>
      <c r="C44" s="20" t="s">
        <v>51</v>
      </c>
      <c r="D44" s="2">
        <v>4</v>
      </c>
      <c r="E44" s="2">
        <v>4</v>
      </c>
      <c r="F44" s="2">
        <v>2</v>
      </c>
      <c r="G44" s="2">
        <v>3</v>
      </c>
    </row>
    <row r="45" spans="1:7">
      <c r="A45" s="113"/>
      <c r="B45" s="111"/>
      <c r="C45" s="20" t="s">
        <v>52</v>
      </c>
      <c r="D45" s="2">
        <v>7</v>
      </c>
      <c r="E45" s="2">
        <v>8</v>
      </c>
      <c r="F45" s="2">
        <v>5</v>
      </c>
      <c r="G45" s="2">
        <v>18</v>
      </c>
    </row>
    <row r="46" spans="1:7">
      <c r="A46" s="113"/>
      <c r="B46" s="111"/>
      <c r="C46" s="20" t="s">
        <v>58</v>
      </c>
      <c r="D46" s="2">
        <v>3</v>
      </c>
      <c r="E46" s="2">
        <v>3</v>
      </c>
      <c r="F46" s="2">
        <v>2</v>
      </c>
      <c r="G46" s="2">
        <v>2</v>
      </c>
    </row>
    <row r="47" spans="1:7">
      <c r="A47" s="113"/>
      <c r="B47" s="111" t="s">
        <v>118</v>
      </c>
      <c r="C47" s="20" t="s">
        <v>44</v>
      </c>
      <c r="D47" s="2">
        <v>4</v>
      </c>
      <c r="E47" s="2">
        <v>4</v>
      </c>
      <c r="F47" s="2">
        <v>4</v>
      </c>
      <c r="G47" s="2">
        <v>7</v>
      </c>
    </row>
    <row r="48" spans="1:7">
      <c r="A48" s="113"/>
      <c r="B48" s="111"/>
      <c r="C48" s="20" t="s">
        <v>56</v>
      </c>
      <c r="D48" s="2">
        <v>9</v>
      </c>
      <c r="E48" s="2">
        <v>9</v>
      </c>
      <c r="F48" s="2">
        <v>9</v>
      </c>
      <c r="G48" s="2">
        <v>16</v>
      </c>
    </row>
    <row r="49" spans="1:7">
      <c r="A49" s="113"/>
      <c r="B49" s="111"/>
      <c r="C49" s="20" t="s">
        <v>57</v>
      </c>
      <c r="D49" s="2">
        <v>4</v>
      </c>
      <c r="E49" s="2">
        <v>4</v>
      </c>
      <c r="F49" s="2">
        <v>4</v>
      </c>
      <c r="G49" s="2">
        <v>14</v>
      </c>
    </row>
  </sheetData>
  <mergeCells count="29">
    <mergeCell ref="A22:B27"/>
    <mergeCell ref="A28:A49"/>
    <mergeCell ref="B28:B33"/>
    <mergeCell ref="B35:B39"/>
    <mergeCell ref="B40:B42"/>
    <mergeCell ref="B43:B46"/>
    <mergeCell ref="B47:B49"/>
    <mergeCell ref="A12:C12"/>
    <mergeCell ref="A13:C13"/>
    <mergeCell ref="A14:C14"/>
    <mergeCell ref="A1:E1"/>
    <mergeCell ref="A21:C21"/>
    <mergeCell ref="A15:C15"/>
    <mergeCell ref="A16:C16"/>
    <mergeCell ref="A17:C17"/>
    <mergeCell ref="A18:C18"/>
    <mergeCell ref="A19:C19"/>
    <mergeCell ref="A20:C20"/>
    <mergeCell ref="A9:C9"/>
    <mergeCell ref="A6:C6"/>
    <mergeCell ref="A7:C7"/>
    <mergeCell ref="A8:C8"/>
    <mergeCell ref="A10:C10"/>
    <mergeCell ref="A11:C11"/>
    <mergeCell ref="A2:C3"/>
    <mergeCell ref="D2:E2"/>
    <mergeCell ref="F2:G2"/>
    <mergeCell ref="A4:C4"/>
    <mergeCell ref="A5:C5"/>
  </mergeCells>
  <phoneticPr fontId="3" type="noConversion"/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922FF1-31F9-41C4-B3AB-49BD888CB688}">
  <dimension ref="A1:G49"/>
  <sheetViews>
    <sheetView zoomScale="85" zoomScaleNormal="85" workbookViewId="0">
      <selection activeCell="R32" sqref="R32"/>
    </sheetView>
  </sheetViews>
  <sheetFormatPr defaultRowHeight="16.5"/>
  <cols>
    <col min="1" max="1" width="18.625" bestFit="1" customWidth="1"/>
    <col min="2" max="2" width="15.25" customWidth="1"/>
    <col min="3" max="3" width="18.625" customWidth="1"/>
    <col min="4" max="4" width="11.25" bestFit="1" customWidth="1"/>
    <col min="5" max="5" width="20.75" bestFit="1" customWidth="1"/>
    <col min="6" max="6" width="11" bestFit="1" customWidth="1"/>
    <col min="7" max="7" width="11.25" bestFit="1" customWidth="1"/>
  </cols>
  <sheetData>
    <row r="1" spans="1:7" ht="31.5">
      <c r="A1" s="110" t="s">
        <v>307</v>
      </c>
      <c r="B1" s="110"/>
      <c r="C1" s="110"/>
      <c r="D1" s="110"/>
      <c r="E1" s="46" t="s">
        <v>306</v>
      </c>
      <c r="F1" s="127" t="s">
        <v>128</v>
      </c>
      <c r="G1" s="127"/>
    </row>
    <row r="2" spans="1:7">
      <c r="A2" s="139" t="s">
        <v>196</v>
      </c>
      <c r="B2" s="139"/>
      <c r="C2" s="139"/>
      <c r="D2" s="139" t="s">
        <v>286</v>
      </c>
      <c r="E2" s="139" t="s">
        <v>286</v>
      </c>
      <c r="F2" s="139" t="s">
        <v>287</v>
      </c>
      <c r="G2" s="139" t="s">
        <v>287</v>
      </c>
    </row>
    <row r="3" spans="1:7">
      <c r="A3" s="139"/>
      <c r="B3" s="139"/>
      <c r="C3" s="139"/>
      <c r="D3" s="86" t="s">
        <v>288</v>
      </c>
      <c r="E3" s="86" t="s">
        <v>289</v>
      </c>
      <c r="F3" s="86" t="s">
        <v>288</v>
      </c>
      <c r="G3" s="86" t="s">
        <v>289</v>
      </c>
    </row>
    <row r="4" spans="1:7">
      <c r="A4" s="123" t="s">
        <v>31</v>
      </c>
      <c r="B4" s="123"/>
      <c r="C4" s="123"/>
      <c r="D4" s="2">
        <v>2575</v>
      </c>
      <c r="E4" s="2">
        <v>10325</v>
      </c>
      <c r="F4" s="2">
        <v>13206</v>
      </c>
      <c r="G4" s="2">
        <v>58677</v>
      </c>
    </row>
    <row r="5" spans="1:7">
      <c r="A5" s="123" t="s">
        <v>73</v>
      </c>
      <c r="B5" s="123"/>
      <c r="C5" s="123"/>
      <c r="D5" s="2">
        <v>160</v>
      </c>
      <c r="E5" s="2">
        <v>555</v>
      </c>
      <c r="F5" s="2">
        <v>765</v>
      </c>
      <c r="G5" s="2">
        <v>3163</v>
      </c>
    </row>
    <row r="6" spans="1:7">
      <c r="A6" s="123" t="s">
        <v>74</v>
      </c>
      <c r="B6" s="123"/>
      <c r="C6" s="123"/>
      <c r="D6" s="2">
        <v>174</v>
      </c>
      <c r="E6" s="2">
        <v>575</v>
      </c>
      <c r="F6" s="2">
        <v>1077</v>
      </c>
      <c r="G6" s="2">
        <v>4625</v>
      </c>
    </row>
    <row r="7" spans="1:7">
      <c r="A7" s="123" t="s">
        <v>75</v>
      </c>
      <c r="B7" s="123"/>
      <c r="C7" s="123"/>
      <c r="D7" s="2">
        <v>165</v>
      </c>
      <c r="E7" s="2">
        <v>716</v>
      </c>
      <c r="F7" s="2">
        <v>779</v>
      </c>
      <c r="G7" s="2">
        <v>3391</v>
      </c>
    </row>
    <row r="8" spans="1:7">
      <c r="A8" s="123" t="s">
        <v>76</v>
      </c>
      <c r="B8" s="123"/>
      <c r="C8" s="123"/>
      <c r="D8" s="2">
        <v>134</v>
      </c>
      <c r="E8" s="2">
        <v>597</v>
      </c>
      <c r="F8" s="2">
        <v>730</v>
      </c>
      <c r="G8" s="2">
        <v>3372</v>
      </c>
    </row>
    <row r="9" spans="1:7">
      <c r="A9" s="123" t="s">
        <v>77</v>
      </c>
      <c r="B9" s="123"/>
      <c r="C9" s="123"/>
      <c r="D9" s="2">
        <v>145</v>
      </c>
      <c r="E9" s="2">
        <v>538</v>
      </c>
      <c r="F9" s="2">
        <v>368</v>
      </c>
      <c r="G9" s="2">
        <v>1503</v>
      </c>
    </row>
    <row r="10" spans="1:7">
      <c r="A10" s="123" t="s">
        <v>78</v>
      </c>
      <c r="B10" s="123"/>
      <c r="C10" s="123"/>
      <c r="D10" s="2">
        <v>45</v>
      </c>
      <c r="E10" s="2">
        <v>204</v>
      </c>
      <c r="F10" s="2">
        <v>264</v>
      </c>
      <c r="G10" s="2">
        <v>1206</v>
      </c>
    </row>
    <row r="11" spans="1:7">
      <c r="A11" s="123" t="s">
        <v>79</v>
      </c>
      <c r="B11" s="123"/>
      <c r="C11" s="123"/>
      <c r="D11" s="2">
        <v>73</v>
      </c>
      <c r="E11" s="2">
        <v>263</v>
      </c>
      <c r="F11" s="2">
        <v>245</v>
      </c>
      <c r="G11" s="2">
        <v>1092</v>
      </c>
    </row>
    <row r="12" spans="1:7">
      <c r="A12" s="123" t="s">
        <v>80</v>
      </c>
      <c r="B12" s="123"/>
      <c r="C12" s="123"/>
      <c r="D12" s="2">
        <v>12</v>
      </c>
      <c r="E12" s="2">
        <v>39</v>
      </c>
      <c r="F12" s="2">
        <v>30</v>
      </c>
      <c r="G12" s="2">
        <v>138</v>
      </c>
    </row>
    <row r="13" spans="1:7">
      <c r="A13" s="123" t="s">
        <v>81</v>
      </c>
      <c r="B13" s="123"/>
      <c r="C13" s="123"/>
      <c r="D13" s="2">
        <v>385</v>
      </c>
      <c r="E13" s="2">
        <v>1630</v>
      </c>
      <c r="F13" s="2">
        <v>2548</v>
      </c>
      <c r="G13" s="2">
        <v>11726</v>
      </c>
    </row>
    <row r="14" spans="1:7">
      <c r="A14" s="123" t="s">
        <v>96</v>
      </c>
      <c r="B14" s="123"/>
      <c r="C14" s="123"/>
      <c r="D14" s="2">
        <v>87</v>
      </c>
      <c r="E14" s="2">
        <v>351</v>
      </c>
      <c r="F14" s="2">
        <v>336</v>
      </c>
      <c r="G14" s="2">
        <v>1578</v>
      </c>
    </row>
    <row r="15" spans="1:7">
      <c r="A15" s="123" t="s">
        <v>82</v>
      </c>
      <c r="B15" s="123"/>
      <c r="C15" s="123"/>
      <c r="D15" s="2">
        <v>116</v>
      </c>
      <c r="E15" s="2">
        <v>427</v>
      </c>
      <c r="F15" s="2">
        <v>677</v>
      </c>
      <c r="G15" s="2">
        <v>2886</v>
      </c>
    </row>
    <row r="16" spans="1:7">
      <c r="A16" s="123" t="s">
        <v>83</v>
      </c>
      <c r="B16" s="123"/>
      <c r="C16" s="123"/>
      <c r="D16" s="2">
        <v>124</v>
      </c>
      <c r="E16" s="2">
        <v>509</v>
      </c>
      <c r="F16" s="2">
        <v>937</v>
      </c>
      <c r="G16" s="2">
        <v>3527</v>
      </c>
    </row>
    <row r="17" spans="1:7">
      <c r="A17" s="123" t="s">
        <v>95</v>
      </c>
      <c r="B17" s="123"/>
      <c r="C17" s="123"/>
      <c r="D17" s="2">
        <v>112</v>
      </c>
      <c r="E17" s="2">
        <v>427</v>
      </c>
      <c r="F17" s="2">
        <v>570</v>
      </c>
      <c r="G17" s="2">
        <v>2545</v>
      </c>
    </row>
    <row r="18" spans="1:7">
      <c r="A18" s="123" t="s">
        <v>30</v>
      </c>
      <c r="B18" s="123"/>
      <c r="C18" s="123"/>
      <c r="D18" s="2">
        <v>184</v>
      </c>
      <c r="E18" s="2">
        <v>830</v>
      </c>
      <c r="F18" s="2">
        <v>713</v>
      </c>
      <c r="G18" s="2">
        <v>3322</v>
      </c>
    </row>
    <row r="19" spans="1:7">
      <c r="A19" s="123" t="s">
        <v>84</v>
      </c>
      <c r="B19" s="123"/>
      <c r="C19" s="123"/>
      <c r="D19" s="2">
        <v>336</v>
      </c>
      <c r="E19" s="2">
        <v>1388</v>
      </c>
      <c r="F19" s="2">
        <v>1342</v>
      </c>
      <c r="G19" s="2">
        <v>6426</v>
      </c>
    </row>
    <row r="20" spans="1:7">
      <c r="A20" s="123" t="s">
        <v>85</v>
      </c>
      <c r="B20" s="123"/>
      <c r="C20" s="123"/>
      <c r="D20" s="2">
        <v>312</v>
      </c>
      <c r="E20" s="2">
        <v>1246</v>
      </c>
      <c r="F20" s="2">
        <v>1724</v>
      </c>
      <c r="G20" s="2">
        <v>7845</v>
      </c>
    </row>
    <row r="21" spans="1:7">
      <c r="A21" s="123" t="s">
        <v>86</v>
      </c>
      <c r="B21" s="123"/>
      <c r="C21" s="123"/>
      <c r="D21" s="2">
        <v>11</v>
      </c>
      <c r="E21" s="2">
        <v>30</v>
      </c>
      <c r="F21" s="2">
        <v>101</v>
      </c>
      <c r="G21" s="2">
        <v>332</v>
      </c>
    </row>
    <row r="22" spans="1:7">
      <c r="A22" s="111" t="s">
        <v>97</v>
      </c>
      <c r="B22" s="111"/>
      <c r="C22" s="43" t="s">
        <v>113</v>
      </c>
      <c r="D22" s="81">
        <f t="shared" ref="D22:G22" si="0">SUM(D28:D33)</f>
        <v>11</v>
      </c>
      <c r="E22" s="81">
        <f t="shared" si="0"/>
        <v>53</v>
      </c>
      <c r="F22" s="81">
        <f t="shared" si="0"/>
        <v>114</v>
      </c>
      <c r="G22" s="81">
        <f t="shared" si="0"/>
        <v>561</v>
      </c>
    </row>
    <row r="23" spans="1:7">
      <c r="A23" s="111"/>
      <c r="B23" s="111"/>
      <c r="C23" s="43" t="s">
        <v>114</v>
      </c>
      <c r="D23" s="81">
        <f t="shared" ref="D23:G23" si="1">D34</f>
        <v>0</v>
      </c>
      <c r="E23" s="81">
        <f t="shared" si="1"/>
        <v>0</v>
      </c>
      <c r="F23" s="81">
        <f t="shared" si="1"/>
        <v>0</v>
      </c>
      <c r="G23" s="81">
        <f t="shared" si="1"/>
        <v>0</v>
      </c>
    </row>
    <row r="24" spans="1:7">
      <c r="A24" s="111"/>
      <c r="B24" s="111"/>
      <c r="C24" s="43" t="s">
        <v>115</v>
      </c>
      <c r="D24" s="81">
        <f t="shared" ref="D24:G24" si="2">SUM(D35:D39)</f>
        <v>39</v>
      </c>
      <c r="E24" s="81">
        <f t="shared" si="2"/>
        <v>151</v>
      </c>
      <c r="F24" s="81">
        <f t="shared" si="2"/>
        <v>136</v>
      </c>
      <c r="G24" s="81">
        <f t="shared" si="2"/>
        <v>584</v>
      </c>
    </row>
    <row r="25" spans="1:7">
      <c r="A25" s="111"/>
      <c r="B25" s="111"/>
      <c r="C25" s="43" t="s">
        <v>116</v>
      </c>
      <c r="D25" s="81">
        <f t="shared" ref="D25:G25" si="3">SUM(D40:D42)</f>
        <v>62</v>
      </c>
      <c r="E25" s="81">
        <f t="shared" si="3"/>
        <v>306</v>
      </c>
      <c r="F25" s="81">
        <f t="shared" si="3"/>
        <v>222</v>
      </c>
      <c r="G25" s="81">
        <f t="shared" si="3"/>
        <v>1033</v>
      </c>
    </row>
    <row r="26" spans="1:7">
      <c r="A26" s="111"/>
      <c r="B26" s="111"/>
      <c r="C26" s="43" t="s">
        <v>117</v>
      </c>
      <c r="D26" s="81">
        <f t="shared" ref="D26:G26" si="4">SUM(D43:D46)</f>
        <v>5</v>
      </c>
      <c r="E26" s="81">
        <f t="shared" si="4"/>
        <v>28</v>
      </c>
      <c r="F26" s="81">
        <f t="shared" si="4"/>
        <v>47</v>
      </c>
      <c r="G26" s="81">
        <f t="shared" si="4"/>
        <v>245</v>
      </c>
    </row>
    <row r="27" spans="1:7">
      <c r="A27" s="111"/>
      <c r="B27" s="111"/>
      <c r="C27" s="43" t="s">
        <v>118</v>
      </c>
      <c r="D27" s="81">
        <f t="shared" ref="D27:G27" si="5">SUM(D47:D49)</f>
        <v>67</v>
      </c>
      <c r="E27" s="81">
        <f t="shared" si="5"/>
        <v>292</v>
      </c>
      <c r="F27" s="81">
        <f t="shared" si="5"/>
        <v>194</v>
      </c>
      <c r="G27" s="81">
        <f t="shared" si="5"/>
        <v>899</v>
      </c>
    </row>
    <row r="28" spans="1:7">
      <c r="A28" s="112" t="s">
        <v>127</v>
      </c>
      <c r="B28" s="111" t="s">
        <v>113</v>
      </c>
      <c r="C28" s="20" t="s">
        <v>39</v>
      </c>
      <c r="D28" s="2">
        <v>6</v>
      </c>
      <c r="E28" s="2">
        <v>24</v>
      </c>
      <c r="F28" s="2">
        <v>70</v>
      </c>
      <c r="G28" s="2">
        <v>302</v>
      </c>
    </row>
    <row r="29" spans="1:7">
      <c r="A29" s="113"/>
      <c r="B29" s="111"/>
      <c r="C29" s="20" t="s">
        <v>53</v>
      </c>
      <c r="D29" s="2">
        <v>3</v>
      </c>
      <c r="E29" s="2">
        <v>18</v>
      </c>
      <c r="F29" s="2">
        <v>26</v>
      </c>
      <c r="G29" s="2">
        <v>154</v>
      </c>
    </row>
    <row r="30" spans="1:7">
      <c r="A30" s="113"/>
      <c r="B30" s="111"/>
      <c r="C30" s="20" t="s">
        <v>54</v>
      </c>
      <c r="D30" s="2">
        <v>2</v>
      </c>
      <c r="E30" s="2">
        <v>11</v>
      </c>
      <c r="F30" s="2">
        <v>18</v>
      </c>
      <c r="G30" s="2">
        <v>105</v>
      </c>
    </row>
    <row r="31" spans="1:7">
      <c r="A31" s="113"/>
      <c r="B31" s="111"/>
      <c r="C31" s="20" t="s">
        <v>55</v>
      </c>
      <c r="D31" s="2">
        <v>0</v>
      </c>
      <c r="E31" s="2">
        <v>0</v>
      </c>
      <c r="F31" s="2">
        <v>0</v>
      </c>
      <c r="G31" s="2">
        <v>0</v>
      </c>
    </row>
    <row r="32" spans="1:7">
      <c r="A32" s="113"/>
      <c r="B32" s="111"/>
      <c r="C32" s="20" t="s">
        <v>59</v>
      </c>
      <c r="D32" s="2">
        <v>0</v>
      </c>
      <c r="E32" s="2">
        <v>0</v>
      </c>
      <c r="F32" s="2">
        <v>0</v>
      </c>
      <c r="G32" s="2">
        <v>0</v>
      </c>
    </row>
    <row r="33" spans="1:7">
      <c r="A33" s="113"/>
      <c r="B33" s="111"/>
      <c r="C33" s="20" t="s">
        <v>60</v>
      </c>
      <c r="D33" s="2">
        <v>0</v>
      </c>
      <c r="E33" s="2">
        <v>0</v>
      </c>
      <c r="F33" s="2">
        <v>0</v>
      </c>
      <c r="G33" s="2">
        <v>0</v>
      </c>
    </row>
    <row r="34" spans="1:7">
      <c r="A34" s="113"/>
      <c r="B34" s="42" t="s">
        <v>114</v>
      </c>
      <c r="C34" s="20" t="s">
        <v>40</v>
      </c>
      <c r="D34" s="2">
        <v>0</v>
      </c>
      <c r="E34" s="2">
        <v>0</v>
      </c>
      <c r="F34" s="2">
        <v>0</v>
      </c>
      <c r="G34" s="2">
        <v>0</v>
      </c>
    </row>
    <row r="35" spans="1:7">
      <c r="A35" s="113"/>
      <c r="B35" s="111" t="s">
        <v>115</v>
      </c>
      <c r="C35" s="20" t="s">
        <v>41</v>
      </c>
      <c r="D35" s="2">
        <v>8</v>
      </c>
      <c r="E35" s="2">
        <v>38</v>
      </c>
      <c r="F35" s="2">
        <v>59</v>
      </c>
      <c r="G35" s="2">
        <v>262</v>
      </c>
    </row>
    <row r="36" spans="1:7">
      <c r="A36" s="113"/>
      <c r="B36" s="111"/>
      <c r="C36" s="20" t="s">
        <v>43</v>
      </c>
      <c r="D36" s="2">
        <v>0</v>
      </c>
      <c r="E36" s="2">
        <v>0</v>
      </c>
      <c r="F36" s="2">
        <v>0</v>
      </c>
      <c r="G36" s="2">
        <v>0</v>
      </c>
    </row>
    <row r="37" spans="1:7">
      <c r="A37" s="113"/>
      <c r="B37" s="111"/>
      <c r="C37" s="20" t="s">
        <v>46</v>
      </c>
      <c r="D37" s="2">
        <v>0</v>
      </c>
      <c r="E37" s="2">
        <v>0</v>
      </c>
      <c r="F37" s="2">
        <v>0</v>
      </c>
      <c r="G37" s="2">
        <v>0</v>
      </c>
    </row>
    <row r="38" spans="1:7">
      <c r="A38" s="113"/>
      <c r="B38" s="111"/>
      <c r="C38" s="20" t="s">
        <v>47</v>
      </c>
      <c r="D38" s="2">
        <v>0</v>
      </c>
      <c r="E38" s="2">
        <v>0</v>
      </c>
      <c r="F38" s="2">
        <v>0</v>
      </c>
      <c r="G38" s="2">
        <v>0</v>
      </c>
    </row>
    <row r="39" spans="1:7">
      <c r="A39" s="113"/>
      <c r="B39" s="111"/>
      <c r="C39" s="20" t="s">
        <v>48</v>
      </c>
      <c r="D39" s="2">
        <v>31</v>
      </c>
      <c r="E39" s="2">
        <v>113</v>
      </c>
      <c r="F39" s="2">
        <v>77</v>
      </c>
      <c r="G39" s="2">
        <v>322</v>
      </c>
    </row>
    <row r="40" spans="1:7">
      <c r="A40" s="113"/>
      <c r="B40" s="111" t="s">
        <v>116</v>
      </c>
      <c r="C40" s="20" t="s">
        <v>42</v>
      </c>
      <c r="D40" s="2">
        <v>49</v>
      </c>
      <c r="E40" s="2">
        <v>245</v>
      </c>
      <c r="F40" s="2">
        <v>135</v>
      </c>
      <c r="G40" s="2">
        <v>606</v>
      </c>
    </row>
    <row r="41" spans="1:7">
      <c r="A41" s="113"/>
      <c r="B41" s="111"/>
      <c r="C41" s="20" t="s">
        <v>45</v>
      </c>
      <c r="D41" s="2">
        <v>0</v>
      </c>
      <c r="E41" s="2">
        <v>0</v>
      </c>
      <c r="F41" s="2">
        <v>8</v>
      </c>
      <c r="G41" s="2">
        <v>45</v>
      </c>
    </row>
    <row r="42" spans="1:7">
      <c r="A42" s="113"/>
      <c r="B42" s="111"/>
      <c r="C42" s="20" t="s">
        <v>49</v>
      </c>
      <c r="D42" s="2">
        <v>13</v>
      </c>
      <c r="E42" s="2">
        <v>61</v>
      </c>
      <c r="F42" s="2">
        <v>79</v>
      </c>
      <c r="G42" s="2">
        <v>382</v>
      </c>
    </row>
    <row r="43" spans="1:7">
      <c r="A43" s="113"/>
      <c r="B43" s="111" t="s">
        <v>117</v>
      </c>
      <c r="C43" s="20" t="s">
        <v>50</v>
      </c>
      <c r="D43" s="2">
        <v>0</v>
      </c>
      <c r="E43" s="2">
        <v>0</v>
      </c>
      <c r="F43" s="2">
        <v>0</v>
      </c>
      <c r="G43" s="2">
        <v>0</v>
      </c>
    </row>
    <row r="44" spans="1:7">
      <c r="A44" s="113"/>
      <c r="B44" s="111"/>
      <c r="C44" s="20" t="s">
        <v>51</v>
      </c>
      <c r="D44" s="2">
        <v>0</v>
      </c>
      <c r="E44" s="2">
        <v>0</v>
      </c>
      <c r="F44" s="2">
        <v>0</v>
      </c>
      <c r="G44" s="2">
        <v>0</v>
      </c>
    </row>
    <row r="45" spans="1:7">
      <c r="A45" s="113"/>
      <c r="B45" s="111"/>
      <c r="C45" s="20" t="s">
        <v>52</v>
      </c>
      <c r="D45" s="2">
        <v>5</v>
      </c>
      <c r="E45" s="2">
        <v>28</v>
      </c>
      <c r="F45" s="2">
        <v>47</v>
      </c>
      <c r="G45" s="2">
        <v>245</v>
      </c>
    </row>
    <row r="46" spans="1:7">
      <c r="A46" s="113"/>
      <c r="B46" s="111"/>
      <c r="C46" s="20" t="s">
        <v>58</v>
      </c>
      <c r="D46" s="2">
        <v>0</v>
      </c>
      <c r="E46" s="2">
        <v>0</v>
      </c>
      <c r="F46" s="2">
        <v>0</v>
      </c>
      <c r="G46" s="2">
        <v>0</v>
      </c>
    </row>
    <row r="47" spans="1:7">
      <c r="A47" s="113"/>
      <c r="B47" s="111" t="s">
        <v>118</v>
      </c>
      <c r="C47" s="20" t="s">
        <v>44</v>
      </c>
      <c r="D47" s="2">
        <v>35</v>
      </c>
      <c r="E47" s="2">
        <v>156</v>
      </c>
      <c r="F47" s="2">
        <v>94</v>
      </c>
      <c r="G47" s="2">
        <v>426</v>
      </c>
    </row>
    <row r="48" spans="1:7">
      <c r="A48" s="113"/>
      <c r="B48" s="111"/>
      <c r="C48" s="20" t="s">
        <v>56</v>
      </c>
      <c r="D48" s="2">
        <v>27</v>
      </c>
      <c r="E48" s="2">
        <v>113</v>
      </c>
      <c r="F48" s="2">
        <v>66</v>
      </c>
      <c r="G48" s="2">
        <v>331</v>
      </c>
    </row>
    <row r="49" spans="1:7">
      <c r="A49" s="113"/>
      <c r="B49" s="111"/>
      <c r="C49" s="20" t="s">
        <v>57</v>
      </c>
      <c r="D49" s="2">
        <v>5</v>
      </c>
      <c r="E49" s="2">
        <v>23</v>
      </c>
      <c r="F49" s="2">
        <v>34</v>
      </c>
      <c r="G49" s="2">
        <v>142</v>
      </c>
    </row>
  </sheetData>
  <mergeCells count="30">
    <mergeCell ref="F1:G1"/>
    <mergeCell ref="A1:D1"/>
    <mergeCell ref="F2:G2"/>
    <mergeCell ref="A19:C19"/>
    <mergeCell ref="A20:C20"/>
    <mergeCell ref="A13:C13"/>
    <mergeCell ref="A14:C14"/>
    <mergeCell ref="A15:C15"/>
    <mergeCell ref="A16:C16"/>
    <mergeCell ref="A17:C17"/>
    <mergeCell ref="A18:C18"/>
    <mergeCell ref="A7:C7"/>
    <mergeCell ref="A8:C8"/>
    <mergeCell ref="A9:C9"/>
    <mergeCell ref="A10:C10"/>
    <mergeCell ref="A11:C11"/>
    <mergeCell ref="A21:C21"/>
    <mergeCell ref="A22:B27"/>
    <mergeCell ref="A28:A49"/>
    <mergeCell ref="B28:B33"/>
    <mergeCell ref="B35:B39"/>
    <mergeCell ref="B40:B42"/>
    <mergeCell ref="B43:B46"/>
    <mergeCell ref="B47:B49"/>
    <mergeCell ref="D2:E2"/>
    <mergeCell ref="A12:C12"/>
    <mergeCell ref="A4:C4"/>
    <mergeCell ref="A5:C5"/>
    <mergeCell ref="A6:C6"/>
    <mergeCell ref="A2:C3"/>
  </mergeCells>
  <phoneticPr fontId="3" type="noConversion"/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0AEB88-6E25-4809-8C5B-ED1B84E9B9FF}">
  <dimension ref="A1:E48"/>
  <sheetViews>
    <sheetView zoomScale="85" zoomScaleNormal="85" workbookViewId="0">
      <selection activeCell="R32" sqref="R32"/>
    </sheetView>
  </sheetViews>
  <sheetFormatPr defaultRowHeight="16.5"/>
  <cols>
    <col min="1" max="1" width="18.625" bestFit="1" customWidth="1"/>
    <col min="2" max="2" width="15.25" customWidth="1"/>
    <col min="3" max="3" width="18.625" customWidth="1"/>
    <col min="4" max="4" width="20.75" bestFit="1" customWidth="1"/>
    <col min="5" max="5" width="17.125" bestFit="1" customWidth="1"/>
  </cols>
  <sheetData>
    <row r="1" spans="1:5" ht="31.5">
      <c r="A1" s="130" t="s">
        <v>315</v>
      </c>
      <c r="B1" s="131"/>
      <c r="C1" s="132"/>
      <c r="D1" s="46" t="s">
        <v>306</v>
      </c>
      <c r="E1" s="46" t="s">
        <v>128</v>
      </c>
    </row>
    <row r="2" spans="1:5">
      <c r="A2" s="139" t="s">
        <v>196</v>
      </c>
      <c r="B2" s="139"/>
      <c r="C2" s="139"/>
      <c r="D2" s="84" t="s">
        <v>288</v>
      </c>
      <c r="E2" s="84" t="s">
        <v>289</v>
      </c>
    </row>
    <row r="3" spans="1:5">
      <c r="A3" s="123" t="s">
        <v>31</v>
      </c>
      <c r="B3" s="123"/>
      <c r="C3" s="123"/>
      <c r="D3" s="2">
        <v>1706</v>
      </c>
      <c r="E3" s="2">
        <v>34321</v>
      </c>
    </row>
    <row r="4" spans="1:5">
      <c r="A4" s="123" t="s">
        <v>73</v>
      </c>
      <c r="B4" s="123"/>
      <c r="C4" s="123"/>
      <c r="D4" s="2">
        <v>305</v>
      </c>
      <c r="E4" s="2">
        <v>5673</v>
      </c>
    </row>
    <row r="5" spans="1:5">
      <c r="A5" s="123" t="s">
        <v>74</v>
      </c>
      <c r="B5" s="123"/>
      <c r="C5" s="123"/>
      <c r="D5" s="2">
        <v>127</v>
      </c>
      <c r="E5" s="2">
        <v>2822</v>
      </c>
    </row>
    <row r="6" spans="1:5">
      <c r="A6" s="123" t="s">
        <v>75</v>
      </c>
      <c r="B6" s="123"/>
      <c r="C6" s="123"/>
      <c r="D6" s="2">
        <v>82</v>
      </c>
      <c r="E6" s="2">
        <v>1802</v>
      </c>
    </row>
    <row r="7" spans="1:5">
      <c r="A7" s="123" t="s">
        <v>76</v>
      </c>
      <c r="B7" s="123"/>
      <c r="C7" s="123"/>
      <c r="D7" s="2">
        <v>107</v>
      </c>
      <c r="E7" s="2">
        <v>2044</v>
      </c>
    </row>
    <row r="8" spans="1:5">
      <c r="A8" s="123" t="s">
        <v>77</v>
      </c>
      <c r="B8" s="123"/>
      <c r="C8" s="123"/>
      <c r="D8" s="2">
        <v>50</v>
      </c>
      <c r="E8" s="2">
        <v>1095</v>
      </c>
    </row>
    <row r="9" spans="1:5">
      <c r="A9" s="123" t="s">
        <v>78</v>
      </c>
      <c r="B9" s="123"/>
      <c r="C9" s="123"/>
      <c r="D9" s="2">
        <v>35</v>
      </c>
      <c r="E9" s="2">
        <v>932</v>
      </c>
    </row>
    <row r="10" spans="1:5">
      <c r="A10" s="123" t="s">
        <v>79</v>
      </c>
      <c r="B10" s="123"/>
      <c r="C10" s="123"/>
      <c r="D10" s="2">
        <v>54</v>
      </c>
      <c r="E10" s="2">
        <v>652</v>
      </c>
    </row>
    <row r="11" spans="1:5">
      <c r="A11" s="123" t="s">
        <v>80</v>
      </c>
      <c r="B11" s="123"/>
      <c r="C11" s="123"/>
      <c r="D11" s="2">
        <v>6</v>
      </c>
      <c r="E11" s="2">
        <v>150</v>
      </c>
    </row>
    <row r="12" spans="1:5">
      <c r="A12" s="123" t="s">
        <v>81</v>
      </c>
      <c r="B12" s="123"/>
      <c r="C12" s="123"/>
      <c r="D12" s="2">
        <v>443</v>
      </c>
      <c r="E12" s="2">
        <v>8348</v>
      </c>
    </row>
    <row r="13" spans="1:5">
      <c r="A13" s="123" t="s">
        <v>96</v>
      </c>
      <c r="B13" s="123"/>
      <c r="C13" s="123"/>
      <c r="D13" s="2">
        <v>48</v>
      </c>
      <c r="E13" s="2">
        <v>911</v>
      </c>
    </row>
    <row r="14" spans="1:5">
      <c r="A14" s="123" t="s">
        <v>82</v>
      </c>
      <c r="B14" s="123"/>
      <c r="C14" s="123"/>
      <c r="D14" s="2">
        <v>53</v>
      </c>
      <c r="E14" s="2">
        <v>1263</v>
      </c>
    </row>
    <row r="15" spans="1:5">
      <c r="A15" s="123" t="s">
        <v>83</v>
      </c>
      <c r="B15" s="123"/>
      <c r="C15" s="123"/>
      <c r="D15" s="2">
        <v>86</v>
      </c>
      <c r="E15" s="2">
        <v>1357</v>
      </c>
    </row>
    <row r="16" spans="1:5">
      <c r="A16" s="123" t="s">
        <v>95</v>
      </c>
      <c r="B16" s="123"/>
      <c r="C16" s="123"/>
      <c r="D16" s="2">
        <v>67</v>
      </c>
      <c r="E16" s="2">
        <v>1498</v>
      </c>
    </row>
    <row r="17" spans="1:5">
      <c r="A17" s="123" t="s">
        <v>30</v>
      </c>
      <c r="B17" s="123"/>
      <c r="C17" s="123"/>
      <c r="D17" s="2">
        <v>58</v>
      </c>
      <c r="E17" s="2">
        <v>1304</v>
      </c>
    </row>
    <row r="18" spans="1:5">
      <c r="A18" s="123" t="s">
        <v>84</v>
      </c>
      <c r="B18" s="123"/>
      <c r="C18" s="123"/>
      <c r="D18" s="2">
        <v>70</v>
      </c>
      <c r="E18" s="2">
        <v>1545</v>
      </c>
    </row>
    <row r="19" spans="1:5">
      <c r="A19" s="123" t="s">
        <v>85</v>
      </c>
      <c r="B19" s="123"/>
      <c r="C19" s="123"/>
      <c r="D19" s="2">
        <v>95</v>
      </c>
      <c r="E19" s="2">
        <v>2421</v>
      </c>
    </row>
    <row r="20" spans="1:5">
      <c r="A20" s="123" t="s">
        <v>86</v>
      </c>
      <c r="B20" s="123"/>
      <c r="C20" s="123"/>
      <c r="D20" s="2">
        <v>20</v>
      </c>
      <c r="E20" s="2">
        <v>504</v>
      </c>
    </row>
    <row r="21" spans="1:5">
      <c r="A21" s="111" t="s">
        <v>97</v>
      </c>
      <c r="B21" s="111"/>
      <c r="C21" s="43" t="s">
        <v>113</v>
      </c>
      <c r="D21" s="81">
        <f t="shared" ref="D21:E21" si="0">SUM(D27:D32)</f>
        <v>14</v>
      </c>
      <c r="E21" s="81">
        <f t="shared" si="0"/>
        <v>367</v>
      </c>
    </row>
    <row r="22" spans="1:5">
      <c r="A22" s="111"/>
      <c r="B22" s="111"/>
      <c r="C22" s="43" t="s">
        <v>114</v>
      </c>
      <c r="D22" s="81">
        <f t="shared" ref="D22:E22" si="1">D33</f>
        <v>8</v>
      </c>
      <c r="E22" s="81">
        <f t="shared" si="1"/>
        <v>193</v>
      </c>
    </row>
    <row r="23" spans="1:5">
      <c r="A23" s="111"/>
      <c r="B23" s="111"/>
      <c r="C23" s="43" t="s">
        <v>115</v>
      </c>
      <c r="D23" s="81">
        <f t="shared" ref="D23:E23" si="2">SUM(D34:D38)</f>
        <v>18</v>
      </c>
      <c r="E23" s="81">
        <f t="shared" si="2"/>
        <v>363</v>
      </c>
    </row>
    <row r="24" spans="1:5">
      <c r="A24" s="111"/>
      <c r="B24" s="111"/>
      <c r="C24" s="43" t="s">
        <v>116</v>
      </c>
      <c r="D24" s="81">
        <f t="shared" ref="D24:E24" si="3">SUM(D39:D41)</f>
        <v>6</v>
      </c>
      <c r="E24" s="81">
        <f t="shared" si="3"/>
        <v>118</v>
      </c>
    </row>
    <row r="25" spans="1:5">
      <c r="A25" s="111"/>
      <c r="B25" s="111"/>
      <c r="C25" s="43" t="s">
        <v>117</v>
      </c>
      <c r="D25" s="81">
        <f t="shared" ref="D25:E25" si="4">SUM(D42:D45)</f>
        <v>7</v>
      </c>
      <c r="E25" s="81">
        <f t="shared" si="4"/>
        <v>163</v>
      </c>
    </row>
    <row r="26" spans="1:5">
      <c r="A26" s="111"/>
      <c r="B26" s="111"/>
      <c r="C26" s="43" t="s">
        <v>118</v>
      </c>
      <c r="D26" s="81">
        <f t="shared" ref="D26:E26" si="5">SUM(D46:D48)</f>
        <v>5</v>
      </c>
      <c r="E26" s="81">
        <f t="shared" si="5"/>
        <v>100</v>
      </c>
    </row>
    <row r="27" spans="1:5">
      <c r="A27" s="112" t="s">
        <v>127</v>
      </c>
      <c r="B27" s="111" t="s">
        <v>113</v>
      </c>
      <c r="C27" s="20" t="s">
        <v>39</v>
      </c>
      <c r="D27" s="2">
        <v>9</v>
      </c>
      <c r="E27" s="2">
        <v>259</v>
      </c>
    </row>
    <row r="28" spans="1:5">
      <c r="A28" s="113"/>
      <c r="B28" s="111"/>
      <c r="C28" s="20" t="s">
        <v>53</v>
      </c>
      <c r="D28" s="2">
        <v>1</v>
      </c>
      <c r="E28" s="2">
        <v>16</v>
      </c>
    </row>
    <row r="29" spans="1:5">
      <c r="A29" s="113"/>
      <c r="B29" s="111"/>
      <c r="C29" s="20" t="s">
        <v>54</v>
      </c>
      <c r="D29" s="2">
        <v>2</v>
      </c>
      <c r="E29" s="2">
        <v>58</v>
      </c>
    </row>
    <row r="30" spans="1:5">
      <c r="A30" s="113"/>
      <c r="B30" s="111"/>
      <c r="C30" s="20" t="s">
        <v>55</v>
      </c>
      <c r="D30" s="2">
        <v>1</v>
      </c>
      <c r="E30" s="2">
        <v>16</v>
      </c>
    </row>
    <row r="31" spans="1:5">
      <c r="A31" s="113"/>
      <c r="B31" s="111"/>
      <c r="C31" s="20" t="s">
        <v>59</v>
      </c>
      <c r="D31" s="2">
        <v>1</v>
      </c>
      <c r="E31" s="2">
        <v>18</v>
      </c>
    </row>
    <row r="32" spans="1:5">
      <c r="A32" s="113"/>
      <c r="B32" s="111"/>
      <c r="C32" s="20" t="s">
        <v>60</v>
      </c>
      <c r="D32" s="2">
        <v>0</v>
      </c>
      <c r="E32" s="2">
        <v>0</v>
      </c>
    </row>
    <row r="33" spans="1:5">
      <c r="A33" s="113"/>
      <c r="B33" s="42" t="s">
        <v>114</v>
      </c>
      <c r="C33" s="20" t="s">
        <v>40</v>
      </c>
      <c r="D33" s="2">
        <v>8</v>
      </c>
      <c r="E33" s="2">
        <v>193</v>
      </c>
    </row>
    <row r="34" spans="1:5">
      <c r="A34" s="113"/>
      <c r="B34" s="111" t="s">
        <v>115</v>
      </c>
      <c r="C34" s="20" t="s">
        <v>41</v>
      </c>
      <c r="D34" s="2">
        <v>8</v>
      </c>
      <c r="E34" s="2">
        <v>187</v>
      </c>
    </row>
    <row r="35" spans="1:5">
      <c r="A35" s="113"/>
      <c r="B35" s="111"/>
      <c r="C35" s="20" t="s">
        <v>43</v>
      </c>
      <c r="D35" s="2">
        <v>5</v>
      </c>
      <c r="E35" s="2">
        <v>86</v>
      </c>
    </row>
    <row r="36" spans="1:5">
      <c r="A36" s="113"/>
      <c r="B36" s="111"/>
      <c r="C36" s="20" t="s">
        <v>46</v>
      </c>
      <c r="D36" s="2">
        <v>1</v>
      </c>
      <c r="E36" s="2">
        <v>12</v>
      </c>
    </row>
    <row r="37" spans="1:5">
      <c r="A37" s="113"/>
      <c r="B37" s="111"/>
      <c r="C37" s="20" t="s">
        <v>47</v>
      </c>
      <c r="D37" s="2">
        <v>3</v>
      </c>
      <c r="E37" s="2">
        <v>63</v>
      </c>
    </row>
    <row r="38" spans="1:5">
      <c r="A38" s="113"/>
      <c r="B38" s="111"/>
      <c r="C38" s="20" t="s">
        <v>48</v>
      </c>
      <c r="D38" s="2">
        <v>1</v>
      </c>
      <c r="E38" s="2">
        <v>15</v>
      </c>
    </row>
    <row r="39" spans="1:5">
      <c r="A39" s="113"/>
      <c r="B39" s="111" t="s">
        <v>116</v>
      </c>
      <c r="C39" s="20" t="s">
        <v>42</v>
      </c>
      <c r="D39" s="2">
        <v>3</v>
      </c>
      <c r="E39" s="2">
        <v>73</v>
      </c>
    </row>
    <row r="40" spans="1:5">
      <c r="A40" s="113"/>
      <c r="B40" s="111"/>
      <c r="C40" s="20" t="s">
        <v>45</v>
      </c>
      <c r="D40" s="2">
        <v>0</v>
      </c>
      <c r="E40" s="2">
        <v>0</v>
      </c>
    </row>
    <row r="41" spans="1:5">
      <c r="A41" s="113"/>
      <c r="B41" s="111"/>
      <c r="C41" s="20" t="s">
        <v>49</v>
      </c>
      <c r="D41" s="2">
        <v>3</v>
      </c>
      <c r="E41" s="2">
        <v>45</v>
      </c>
    </row>
    <row r="42" spans="1:5">
      <c r="A42" s="113"/>
      <c r="B42" s="111" t="s">
        <v>117</v>
      </c>
      <c r="C42" s="20" t="s">
        <v>50</v>
      </c>
      <c r="D42" s="2">
        <v>2</v>
      </c>
      <c r="E42" s="2">
        <v>41</v>
      </c>
    </row>
    <row r="43" spans="1:5">
      <c r="A43" s="113"/>
      <c r="B43" s="111"/>
      <c r="C43" s="20" t="s">
        <v>51</v>
      </c>
      <c r="D43" s="2">
        <v>2</v>
      </c>
      <c r="E43" s="2">
        <v>48</v>
      </c>
    </row>
    <row r="44" spans="1:5">
      <c r="A44" s="113"/>
      <c r="B44" s="111"/>
      <c r="C44" s="20" t="s">
        <v>52</v>
      </c>
      <c r="D44" s="2">
        <v>2</v>
      </c>
      <c r="E44" s="2">
        <v>60</v>
      </c>
    </row>
    <row r="45" spans="1:5">
      <c r="A45" s="113"/>
      <c r="B45" s="111"/>
      <c r="C45" s="20" t="s">
        <v>58</v>
      </c>
      <c r="D45" s="2">
        <v>1</v>
      </c>
      <c r="E45" s="2">
        <v>14</v>
      </c>
    </row>
    <row r="46" spans="1:5">
      <c r="A46" s="113"/>
      <c r="B46" s="111" t="s">
        <v>118</v>
      </c>
      <c r="C46" s="20" t="s">
        <v>44</v>
      </c>
      <c r="D46" s="2">
        <v>3</v>
      </c>
      <c r="E46" s="2">
        <v>49</v>
      </c>
    </row>
    <row r="47" spans="1:5">
      <c r="A47" s="113"/>
      <c r="B47" s="111"/>
      <c r="C47" s="20" t="s">
        <v>56</v>
      </c>
      <c r="D47" s="2">
        <v>1</v>
      </c>
      <c r="E47" s="2">
        <v>40</v>
      </c>
    </row>
    <row r="48" spans="1:5">
      <c r="A48" s="113"/>
      <c r="B48" s="111"/>
      <c r="C48" s="20" t="s">
        <v>57</v>
      </c>
      <c r="D48" s="2">
        <v>1</v>
      </c>
      <c r="E48" s="2">
        <v>11</v>
      </c>
    </row>
  </sheetData>
  <mergeCells count="27">
    <mergeCell ref="B46:B48"/>
    <mergeCell ref="A1:C1"/>
    <mergeCell ref="A17:C17"/>
    <mergeCell ref="A18:C18"/>
    <mergeCell ref="A19:C19"/>
    <mergeCell ref="A20:C20"/>
    <mergeCell ref="A21:B26"/>
    <mergeCell ref="A27:A48"/>
    <mergeCell ref="B27:B32"/>
    <mergeCell ref="B34:B38"/>
    <mergeCell ref="B39:B41"/>
    <mergeCell ref="B42:B45"/>
    <mergeCell ref="A11:C11"/>
    <mergeCell ref="A12:C12"/>
    <mergeCell ref="A13:C13"/>
    <mergeCell ref="A14:C14"/>
    <mergeCell ref="A3:C3"/>
    <mergeCell ref="A4:C4"/>
    <mergeCell ref="A2:C2"/>
    <mergeCell ref="A15:C15"/>
    <mergeCell ref="A16:C16"/>
    <mergeCell ref="A5:C5"/>
    <mergeCell ref="A6:C6"/>
    <mergeCell ref="A7:C7"/>
    <mergeCell ref="A8:C8"/>
    <mergeCell ref="A9:C9"/>
    <mergeCell ref="A10:C10"/>
  </mergeCells>
  <phoneticPr fontId="3" type="noConversion"/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D9DDC3-E814-4D79-A3BF-CA3FE851C71C}">
  <dimension ref="A1:E48"/>
  <sheetViews>
    <sheetView zoomScale="85" zoomScaleNormal="85" workbookViewId="0">
      <selection activeCell="R32" sqref="R32"/>
    </sheetView>
  </sheetViews>
  <sheetFormatPr defaultRowHeight="16.5"/>
  <cols>
    <col min="1" max="1" width="18.625" bestFit="1" customWidth="1"/>
    <col min="2" max="2" width="15.25" customWidth="1"/>
    <col min="3" max="3" width="18.625" customWidth="1"/>
    <col min="4" max="4" width="20.75" bestFit="1" customWidth="1"/>
    <col min="5" max="5" width="17.125" bestFit="1" customWidth="1"/>
  </cols>
  <sheetData>
    <row r="1" spans="1:5" ht="31.5">
      <c r="A1" s="130" t="s">
        <v>316</v>
      </c>
      <c r="B1" s="131"/>
      <c r="C1" s="132"/>
      <c r="D1" s="46" t="s">
        <v>306</v>
      </c>
      <c r="E1" s="46" t="s">
        <v>128</v>
      </c>
    </row>
    <row r="2" spans="1:5">
      <c r="A2" s="139" t="s">
        <v>196</v>
      </c>
      <c r="B2" s="139"/>
      <c r="C2" s="139"/>
      <c r="D2" s="84" t="s">
        <v>288</v>
      </c>
      <c r="E2" s="84" t="s">
        <v>289</v>
      </c>
    </row>
    <row r="3" spans="1:5">
      <c r="A3" s="123" t="s">
        <v>31</v>
      </c>
      <c r="B3" s="123"/>
      <c r="C3" s="123"/>
      <c r="D3" s="2">
        <v>19715</v>
      </c>
      <c r="E3" s="2">
        <v>168816</v>
      </c>
    </row>
    <row r="4" spans="1:5">
      <c r="A4" s="123" t="s">
        <v>73</v>
      </c>
      <c r="B4" s="123"/>
      <c r="C4" s="123"/>
      <c r="D4" s="2">
        <v>3739</v>
      </c>
      <c r="E4" s="2">
        <v>27260</v>
      </c>
    </row>
    <row r="5" spans="1:5">
      <c r="A5" s="123" t="s">
        <v>74</v>
      </c>
      <c r="B5" s="123"/>
      <c r="C5" s="123"/>
      <c r="D5" s="2">
        <v>1445</v>
      </c>
      <c r="E5" s="2">
        <v>11953</v>
      </c>
    </row>
    <row r="6" spans="1:5">
      <c r="A6" s="123" t="s">
        <v>75</v>
      </c>
      <c r="B6" s="123"/>
      <c r="C6" s="123"/>
      <c r="D6" s="2">
        <v>1368</v>
      </c>
      <c r="E6" s="2">
        <v>9179</v>
      </c>
    </row>
    <row r="7" spans="1:5">
      <c r="A7" s="123" t="s">
        <v>76</v>
      </c>
      <c r="B7" s="123"/>
      <c r="C7" s="123"/>
      <c r="D7" s="2">
        <v>1130</v>
      </c>
      <c r="E7" s="2">
        <v>8799</v>
      </c>
    </row>
    <row r="8" spans="1:5">
      <c r="A8" s="123" t="s">
        <v>77</v>
      </c>
      <c r="B8" s="123"/>
      <c r="C8" s="123"/>
      <c r="D8" s="2">
        <v>697</v>
      </c>
      <c r="E8" s="2">
        <v>6616</v>
      </c>
    </row>
    <row r="9" spans="1:5">
      <c r="A9" s="123" t="s">
        <v>78</v>
      </c>
      <c r="B9" s="123"/>
      <c r="C9" s="123"/>
      <c r="D9" s="2">
        <v>579</v>
      </c>
      <c r="E9" s="2">
        <v>5430</v>
      </c>
    </row>
    <row r="10" spans="1:5">
      <c r="A10" s="123" t="s">
        <v>79</v>
      </c>
      <c r="B10" s="123"/>
      <c r="C10" s="123"/>
      <c r="D10" s="2">
        <v>374</v>
      </c>
      <c r="E10" s="2">
        <v>2898</v>
      </c>
    </row>
    <row r="11" spans="1:5">
      <c r="A11" s="123" t="s">
        <v>80</v>
      </c>
      <c r="B11" s="123"/>
      <c r="C11" s="123"/>
      <c r="D11" s="2">
        <v>115</v>
      </c>
      <c r="E11" s="2">
        <v>1012</v>
      </c>
    </row>
    <row r="12" spans="1:5">
      <c r="A12" s="123" t="s">
        <v>81</v>
      </c>
      <c r="B12" s="123"/>
      <c r="C12" s="123"/>
      <c r="D12" s="2">
        <v>4059</v>
      </c>
      <c r="E12" s="2">
        <v>34260</v>
      </c>
    </row>
    <row r="13" spans="1:5">
      <c r="A13" s="123" t="s">
        <v>96</v>
      </c>
      <c r="B13" s="123"/>
      <c r="C13" s="123"/>
      <c r="D13" s="2">
        <v>491</v>
      </c>
      <c r="E13" s="2">
        <v>4392</v>
      </c>
    </row>
    <row r="14" spans="1:5">
      <c r="A14" s="123" t="s">
        <v>82</v>
      </c>
      <c r="B14" s="123"/>
      <c r="C14" s="123"/>
      <c r="D14" s="2">
        <v>707</v>
      </c>
      <c r="E14" s="2">
        <v>6216</v>
      </c>
    </row>
    <row r="15" spans="1:5">
      <c r="A15" s="123" t="s">
        <v>83</v>
      </c>
      <c r="B15" s="123"/>
      <c r="C15" s="123"/>
      <c r="D15" s="2">
        <v>717</v>
      </c>
      <c r="E15" s="2">
        <v>7764</v>
      </c>
    </row>
    <row r="16" spans="1:5">
      <c r="A16" s="123" t="s">
        <v>95</v>
      </c>
      <c r="B16" s="123"/>
      <c r="C16" s="123"/>
      <c r="D16" s="2">
        <v>816</v>
      </c>
      <c r="E16" s="2">
        <v>9530</v>
      </c>
    </row>
    <row r="17" spans="1:5">
      <c r="A17" s="123" t="s">
        <v>30</v>
      </c>
      <c r="B17" s="123"/>
      <c r="C17" s="123"/>
      <c r="D17" s="2">
        <v>918</v>
      </c>
      <c r="E17" s="2">
        <v>10836</v>
      </c>
    </row>
    <row r="18" spans="1:5">
      <c r="A18" s="123" t="s">
        <v>84</v>
      </c>
      <c r="B18" s="123"/>
      <c r="C18" s="123"/>
      <c r="D18" s="2">
        <v>1115</v>
      </c>
      <c r="E18" s="2">
        <v>8846</v>
      </c>
    </row>
    <row r="19" spans="1:5">
      <c r="A19" s="123" t="s">
        <v>85</v>
      </c>
      <c r="B19" s="123"/>
      <c r="C19" s="123"/>
      <c r="D19" s="2">
        <v>1204</v>
      </c>
      <c r="E19" s="2">
        <v>11537</v>
      </c>
    </row>
    <row r="20" spans="1:5">
      <c r="A20" s="123" t="s">
        <v>86</v>
      </c>
      <c r="B20" s="123"/>
      <c r="C20" s="123"/>
      <c r="D20" s="2">
        <v>241</v>
      </c>
      <c r="E20" s="2">
        <v>2288</v>
      </c>
    </row>
    <row r="21" spans="1:5">
      <c r="A21" s="111" t="s">
        <v>97</v>
      </c>
      <c r="B21" s="111"/>
      <c r="C21" s="43" t="s">
        <v>113</v>
      </c>
      <c r="D21" s="81">
        <f t="shared" ref="D21:E21" si="0">SUM(D27:D32)</f>
        <v>266</v>
      </c>
      <c r="E21" s="81">
        <f t="shared" si="0"/>
        <v>3261</v>
      </c>
    </row>
    <row r="22" spans="1:5">
      <c r="A22" s="111"/>
      <c r="B22" s="111"/>
      <c r="C22" s="43" t="s">
        <v>114</v>
      </c>
      <c r="D22" s="81">
        <f t="shared" ref="D22:E22" si="1">D33</f>
        <v>110</v>
      </c>
      <c r="E22" s="81">
        <f t="shared" si="1"/>
        <v>1637</v>
      </c>
    </row>
    <row r="23" spans="1:5">
      <c r="A23" s="111"/>
      <c r="B23" s="111"/>
      <c r="C23" s="43" t="s">
        <v>115</v>
      </c>
      <c r="D23" s="81">
        <f t="shared" ref="D23:E23" si="2">SUM(D34:D38)</f>
        <v>229</v>
      </c>
      <c r="E23" s="81">
        <f t="shared" si="2"/>
        <v>2404</v>
      </c>
    </row>
    <row r="24" spans="1:5">
      <c r="A24" s="111"/>
      <c r="B24" s="111"/>
      <c r="C24" s="43" t="s">
        <v>116</v>
      </c>
      <c r="D24" s="81">
        <f t="shared" ref="D24:E24" si="3">SUM(D39:D41)</f>
        <v>136</v>
      </c>
      <c r="E24" s="81">
        <f t="shared" si="3"/>
        <v>1419</v>
      </c>
    </row>
    <row r="25" spans="1:5">
      <c r="A25" s="111"/>
      <c r="B25" s="111"/>
      <c r="C25" s="43" t="s">
        <v>117</v>
      </c>
      <c r="D25" s="81">
        <f t="shared" ref="D25:E25" si="4">SUM(D42:D45)</f>
        <v>100</v>
      </c>
      <c r="E25" s="81">
        <f t="shared" si="4"/>
        <v>1121</v>
      </c>
    </row>
    <row r="26" spans="1:5">
      <c r="A26" s="111"/>
      <c r="B26" s="111"/>
      <c r="C26" s="43" t="s">
        <v>118</v>
      </c>
      <c r="D26" s="81">
        <f t="shared" ref="D26:E26" si="5">SUM(D46:D48)</f>
        <v>77</v>
      </c>
      <c r="E26" s="81">
        <f t="shared" si="5"/>
        <v>994</v>
      </c>
    </row>
    <row r="27" spans="1:5">
      <c r="A27" s="112" t="s">
        <v>127</v>
      </c>
      <c r="B27" s="111" t="s">
        <v>113</v>
      </c>
      <c r="C27" s="20" t="s">
        <v>39</v>
      </c>
      <c r="D27" s="2">
        <v>132</v>
      </c>
      <c r="E27" s="2">
        <v>1650</v>
      </c>
    </row>
    <row r="28" spans="1:5">
      <c r="A28" s="113"/>
      <c r="B28" s="111"/>
      <c r="C28" s="20" t="s">
        <v>53</v>
      </c>
      <c r="D28" s="2">
        <v>32</v>
      </c>
      <c r="E28" s="2">
        <v>305</v>
      </c>
    </row>
    <row r="29" spans="1:5">
      <c r="A29" s="113"/>
      <c r="B29" s="111"/>
      <c r="C29" s="20" t="s">
        <v>54</v>
      </c>
      <c r="D29" s="2">
        <v>40</v>
      </c>
      <c r="E29" s="2">
        <v>540</v>
      </c>
    </row>
    <row r="30" spans="1:5">
      <c r="A30" s="113"/>
      <c r="B30" s="111"/>
      <c r="C30" s="20" t="s">
        <v>55</v>
      </c>
      <c r="D30" s="2">
        <v>17</v>
      </c>
      <c r="E30" s="2">
        <v>251</v>
      </c>
    </row>
    <row r="31" spans="1:5">
      <c r="A31" s="113"/>
      <c r="B31" s="111"/>
      <c r="C31" s="20" t="s">
        <v>59</v>
      </c>
      <c r="D31" s="2">
        <v>16</v>
      </c>
      <c r="E31" s="2">
        <v>204</v>
      </c>
    </row>
    <row r="32" spans="1:5">
      <c r="A32" s="113"/>
      <c r="B32" s="111"/>
      <c r="C32" s="20" t="s">
        <v>60</v>
      </c>
      <c r="D32" s="2">
        <v>29</v>
      </c>
      <c r="E32" s="2">
        <v>311</v>
      </c>
    </row>
    <row r="33" spans="1:5">
      <c r="A33" s="113"/>
      <c r="B33" s="42" t="s">
        <v>114</v>
      </c>
      <c r="C33" s="20" t="s">
        <v>40</v>
      </c>
      <c r="D33" s="2">
        <v>110</v>
      </c>
      <c r="E33" s="2">
        <v>1637</v>
      </c>
    </row>
    <row r="34" spans="1:5">
      <c r="A34" s="113"/>
      <c r="B34" s="111" t="s">
        <v>115</v>
      </c>
      <c r="C34" s="20" t="s">
        <v>41</v>
      </c>
      <c r="D34" s="2">
        <v>109</v>
      </c>
      <c r="E34" s="2">
        <v>1060</v>
      </c>
    </row>
    <row r="35" spans="1:5">
      <c r="A35" s="113"/>
      <c r="B35" s="111"/>
      <c r="C35" s="20" t="s">
        <v>43</v>
      </c>
      <c r="D35" s="2">
        <v>55</v>
      </c>
      <c r="E35" s="2">
        <v>517</v>
      </c>
    </row>
    <row r="36" spans="1:5">
      <c r="A36" s="113"/>
      <c r="B36" s="111"/>
      <c r="C36" s="20" t="s">
        <v>46</v>
      </c>
      <c r="D36" s="2">
        <v>11</v>
      </c>
      <c r="E36" s="2">
        <v>142</v>
      </c>
    </row>
    <row r="37" spans="1:5">
      <c r="A37" s="113"/>
      <c r="B37" s="111"/>
      <c r="C37" s="20" t="s">
        <v>47</v>
      </c>
      <c r="D37" s="2">
        <v>32</v>
      </c>
      <c r="E37" s="2">
        <v>437</v>
      </c>
    </row>
    <row r="38" spans="1:5">
      <c r="A38" s="113"/>
      <c r="B38" s="111"/>
      <c r="C38" s="20" t="s">
        <v>48</v>
      </c>
      <c r="D38" s="2">
        <v>22</v>
      </c>
      <c r="E38" s="2">
        <v>248</v>
      </c>
    </row>
    <row r="39" spans="1:5">
      <c r="A39" s="113"/>
      <c r="B39" s="111" t="s">
        <v>116</v>
      </c>
      <c r="C39" s="20" t="s">
        <v>42</v>
      </c>
      <c r="D39" s="2">
        <v>72</v>
      </c>
      <c r="E39" s="2">
        <v>667</v>
      </c>
    </row>
    <row r="40" spans="1:5">
      <c r="A40" s="113"/>
      <c r="B40" s="111"/>
      <c r="C40" s="20" t="s">
        <v>45</v>
      </c>
      <c r="D40" s="2">
        <v>17</v>
      </c>
      <c r="E40" s="2">
        <v>217</v>
      </c>
    </row>
    <row r="41" spans="1:5">
      <c r="A41" s="113"/>
      <c r="B41" s="111"/>
      <c r="C41" s="20" t="s">
        <v>49</v>
      </c>
      <c r="D41" s="2">
        <v>47</v>
      </c>
      <c r="E41" s="2">
        <v>535</v>
      </c>
    </row>
    <row r="42" spans="1:5">
      <c r="A42" s="113"/>
      <c r="B42" s="111" t="s">
        <v>117</v>
      </c>
      <c r="C42" s="20" t="s">
        <v>50</v>
      </c>
      <c r="D42" s="2">
        <v>21</v>
      </c>
      <c r="E42" s="2">
        <v>240</v>
      </c>
    </row>
    <row r="43" spans="1:5">
      <c r="A43" s="113"/>
      <c r="B43" s="111"/>
      <c r="C43" s="20" t="s">
        <v>51</v>
      </c>
      <c r="D43" s="2">
        <v>17</v>
      </c>
      <c r="E43" s="2">
        <v>148</v>
      </c>
    </row>
    <row r="44" spans="1:5">
      <c r="A44" s="113"/>
      <c r="B44" s="111"/>
      <c r="C44" s="20" t="s">
        <v>52</v>
      </c>
      <c r="D44" s="2">
        <v>37</v>
      </c>
      <c r="E44" s="2">
        <v>479</v>
      </c>
    </row>
    <row r="45" spans="1:5">
      <c r="A45" s="113"/>
      <c r="B45" s="111"/>
      <c r="C45" s="20" t="s">
        <v>58</v>
      </c>
      <c r="D45" s="2">
        <v>25</v>
      </c>
      <c r="E45" s="2">
        <v>254</v>
      </c>
    </row>
    <row r="46" spans="1:5">
      <c r="A46" s="113"/>
      <c r="B46" s="111" t="s">
        <v>118</v>
      </c>
      <c r="C46" s="20" t="s">
        <v>44</v>
      </c>
      <c r="D46" s="2">
        <v>33</v>
      </c>
      <c r="E46" s="2">
        <v>399</v>
      </c>
    </row>
    <row r="47" spans="1:5">
      <c r="A47" s="113"/>
      <c r="B47" s="111"/>
      <c r="C47" s="20" t="s">
        <v>56</v>
      </c>
      <c r="D47" s="2">
        <v>24</v>
      </c>
      <c r="E47" s="2">
        <v>357</v>
      </c>
    </row>
    <row r="48" spans="1:5">
      <c r="A48" s="113"/>
      <c r="B48" s="111"/>
      <c r="C48" s="20" t="s">
        <v>57</v>
      </c>
      <c r="D48" s="2">
        <v>20</v>
      </c>
      <c r="E48" s="2">
        <v>238</v>
      </c>
    </row>
  </sheetData>
  <mergeCells count="27">
    <mergeCell ref="A21:B26"/>
    <mergeCell ref="A27:A48"/>
    <mergeCell ref="B27:B32"/>
    <mergeCell ref="B34:B38"/>
    <mergeCell ref="B39:B41"/>
    <mergeCell ref="B42:B45"/>
    <mergeCell ref="B46:B48"/>
    <mergeCell ref="A20:C20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8:C8"/>
    <mergeCell ref="A2:C2"/>
    <mergeCell ref="A1:C1"/>
    <mergeCell ref="A3:C3"/>
    <mergeCell ref="A4:C4"/>
    <mergeCell ref="A5:C5"/>
    <mergeCell ref="A6:C6"/>
    <mergeCell ref="A7:C7"/>
  </mergeCells>
  <phoneticPr fontId="3" type="noConversion"/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AC059C-D91C-4B1D-B22B-6C749121007D}">
  <dimension ref="A1:I49"/>
  <sheetViews>
    <sheetView zoomScale="85" zoomScaleNormal="85" workbookViewId="0">
      <selection activeCell="R32" sqref="R32"/>
    </sheetView>
  </sheetViews>
  <sheetFormatPr defaultRowHeight="16.5"/>
  <cols>
    <col min="1" max="1" width="18.625" bestFit="1" customWidth="1"/>
    <col min="2" max="2" width="15.25" customWidth="1"/>
    <col min="3" max="3" width="18.625" customWidth="1"/>
    <col min="4" max="9" width="11" bestFit="1" customWidth="1"/>
  </cols>
  <sheetData>
    <row r="1" spans="1:9" ht="31.5">
      <c r="A1" s="110" t="s">
        <v>317</v>
      </c>
      <c r="B1" s="110"/>
      <c r="C1" s="110"/>
      <c r="D1" s="110"/>
      <c r="E1" s="110"/>
      <c r="F1" s="110"/>
      <c r="G1" s="46" t="s">
        <v>138</v>
      </c>
      <c r="H1" s="127" t="s">
        <v>128</v>
      </c>
      <c r="I1" s="127"/>
    </row>
    <row r="2" spans="1:9">
      <c r="A2" s="139" t="s">
        <v>196</v>
      </c>
      <c r="B2" s="139"/>
      <c r="C2" s="139"/>
      <c r="D2" s="141" t="s">
        <v>292</v>
      </c>
      <c r="E2" s="141" t="s">
        <v>292</v>
      </c>
      <c r="F2" s="141" t="s">
        <v>293</v>
      </c>
      <c r="G2" s="141" t="s">
        <v>293</v>
      </c>
      <c r="H2" s="141" t="s">
        <v>294</v>
      </c>
      <c r="I2" s="141" t="s">
        <v>294</v>
      </c>
    </row>
    <row r="3" spans="1:9">
      <c r="A3" s="139"/>
      <c r="B3" s="139"/>
      <c r="C3" s="139"/>
      <c r="D3" s="84" t="s">
        <v>288</v>
      </c>
      <c r="E3" s="84" t="s">
        <v>289</v>
      </c>
      <c r="F3" s="84" t="s">
        <v>288</v>
      </c>
      <c r="G3" s="84" t="s">
        <v>289</v>
      </c>
      <c r="H3" s="84" t="s">
        <v>288</v>
      </c>
      <c r="I3" s="84" t="s">
        <v>289</v>
      </c>
    </row>
    <row r="4" spans="1:9">
      <c r="A4" s="123" t="s">
        <v>31</v>
      </c>
      <c r="B4" s="123"/>
      <c r="C4" s="123"/>
      <c r="D4" s="2">
        <v>13</v>
      </c>
      <c r="E4" s="2">
        <v>13</v>
      </c>
      <c r="F4" s="2">
        <v>155</v>
      </c>
      <c r="G4" s="2">
        <v>156</v>
      </c>
      <c r="H4" s="2">
        <v>3061</v>
      </c>
      <c r="I4" s="2">
        <v>10888</v>
      </c>
    </row>
    <row r="5" spans="1:9">
      <c r="A5" s="123" t="s">
        <v>73</v>
      </c>
      <c r="B5" s="123"/>
      <c r="C5" s="123"/>
      <c r="D5" s="2">
        <v>5</v>
      </c>
      <c r="E5" s="2">
        <v>5</v>
      </c>
      <c r="F5" s="2">
        <v>59</v>
      </c>
      <c r="G5" s="2">
        <v>60</v>
      </c>
      <c r="H5" s="2">
        <v>896</v>
      </c>
      <c r="I5" s="2">
        <v>2943</v>
      </c>
    </row>
    <row r="6" spans="1:9">
      <c r="A6" s="123" t="s">
        <v>74</v>
      </c>
      <c r="B6" s="123"/>
      <c r="C6" s="123"/>
      <c r="D6" s="2">
        <v>2</v>
      </c>
      <c r="E6" s="2">
        <v>2</v>
      </c>
      <c r="F6" s="2">
        <v>18</v>
      </c>
      <c r="G6" s="2">
        <v>18</v>
      </c>
      <c r="H6" s="2">
        <v>262</v>
      </c>
      <c r="I6" s="2">
        <v>972</v>
      </c>
    </row>
    <row r="7" spans="1:9">
      <c r="A7" s="123" t="s">
        <v>75</v>
      </c>
      <c r="B7" s="123"/>
      <c r="C7" s="123"/>
      <c r="D7" s="2">
        <v>2</v>
      </c>
      <c r="E7" s="2">
        <v>2</v>
      </c>
      <c r="F7" s="2">
        <v>9</v>
      </c>
      <c r="G7" s="2">
        <v>9</v>
      </c>
      <c r="H7" s="2">
        <v>173</v>
      </c>
      <c r="I7" s="2">
        <v>434</v>
      </c>
    </row>
    <row r="8" spans="1:9">
      <c r="A8" s="123" t="s">
        <v>76</v>
      </c>
      <c r="B8" s="123"/>
      <c r="C8" s="123"/>
      <c r="D8" s="2">
        <v>1</v>
      </c>
      <c r="E8" s="2">
        <v>1</v>
      </c>
      <c r="F8" s="2">
        <v>6</v>
      </c>
      <c r="G8" s="2">
        <v>6</v>
      </c>
      <c r="H8" s="2">
        <v>188</v>
      </c>
      <c r="I8" s="2">
        <v>749</v>
      </c>
    </row>
    <row r="9" spans="1:9">
      <c r="A9" s="123" t="s">
        <v>77</v>
      </c>
      <c r="B9" s="123"/>
      <c r="C9" s="123"/>
      <c r="D9" s="2">
        <v>0</v>
      </c>
      <c r="E9" s="2">
        <v>0</v>
      </c>
      <c r="F9" s="2">
        <v>4</v>
      </c>
      <c r="G9" s="2">
        <v>4</v>
      </c>
      <c r="H9" s="2">
        <v>130</v>
      </c>
      <c r="I9" s="2">
        <v>460</v>
      </c>
    </row>
    <row r="10" spans="1:9">
      <c r="A10" s="123" t="s">
        <v>78</v>
      </c>
      <c r="B10" s="123"/>
      <c r="C10" s="123"/>
      <c r="D10" s="2">
        <v>1</v>
      </c>
      <c r="E10" s="2">
        <v>1</v>
      </c>
      <c r="F10" s="2">
        <v>5</v>
      </c>
      <c r="G10" s="2">
        <v>5</v>
      </c>
      <c r="H10" s="2">
        <v>63</v>
      </c>
      <c r="I10" s="2">
        <v>286</v>
      </c>
    </row>
    <row r="11" spans="1:9">
      <c r="A11" s="123" t="s">
        <v>79</v>
      </c>
      <c r="B11" s="123"/>
      <c r="C11" s="123"/>
      <c r="D11" s="2">
        <v>0</v>
      </c>
      <c r="E11" s="2">
        <v>0</v>
      </c>
      <c r="F11" s="2">
        <v>4</v>
      </c>
      <c r="G11" s="2">
        <v>4</v>
      </c>
      <c r="H11" s="2">
        <v>64</v>
      </c>
      <c r="I11" s="2">
        <v>155</v>
      </c>
    </row>
    <row r="12" spans="1:9">
      <c r="A12" s="123" t="s">
        <v>80</v>
      </c>
      <c r="B12" s="123"/>
      <c r="C12" s="123"/>
      <c r="D12" s="2">
        <v>0</v>
      </c>
      <c r="E12" s="2">
        <v>0</v>
      </c>
      <c r="F12" s="2">
        <v>0</v>
      </c>
      <c r="G12" s="2">
        <v>0</v>
      </c>
      <c r="H12" s="2">
        <v>33</v>
      </c>
      <c r="I12" s="2">
        <v>49</v>
      </c>
    </row>
    <row r="13" spans="1:9">
      <c r="A13" s="123" t="s">
        <v>81</v>
      </c>
      <c r="B13" s="123"/>
      <c r="C13" s="123"/>
      <c r="D13" s="2">
        <v>1</v>
      </c>
      <c r="E13" s="2">
        <v>1</v>
      </c>
      <c r="F13" s="2">
        <v>27</v>
      </c>
      <c r="G13" s="2">
        <v>27</v>
      </c>
      <c r="H13" s="2">
        <v>623</v>
      </c>
      <c r="I13" s="2">
        <v>2475</v>
      </c>
    </row>
    <row r="14" spans="1:9">
      <c r="A14" s="123" t="s">
        <v>96</v>
      </c>
      <c r="B14" s="123"/>
      <c r="C14" s="123"/>
      <c r="D14" s="2">
        <v>0</v>
      </c>
      <c r="E14" s="2">
        <v>0</v>
      </c>
      <c r="F14" s="2">
        <v>1</v>
      </c>
      <c r="G14" s="2">
        <v>1</v>
      </c>
      <c r="H14" s="2">
        <v>59</v>
      </c>
      <c r="I14" s="2">
        <v>169</v>
      </c>
    </row>
    <row r="15" spans="1:9">
      <c r="A15" s="123" t="s">
        <v>82</v>
      </c>
      <c r="B15" s="123"/>
      <c r="C15" s="123"/>
      <c r="D15" s="2">
        <v>0</v>
      </c>
      <c r="E15" s="2">
        <v>0</v>
      </c>
      <c r="F15" s="2">
        <v>0</v>
      </c>
      <c r="G15" s="2">
        <v>0</v>
      </c>
      <c r="H15" s="2">
        <v>51</v>
      </c>
      <c r="I15" s="2">
        <v>167</v>
      </c>
    </row>
    <row r="16" spans="1:9">
      <c r="A16" s="123" t="s">
        <v>83</v>
      </c>
      <c r="B16" s="123"/>
      <c r="C16" s="123"/>
      <c r="D16" s="2">
        <v>0</v>
      </c>
      <c r="E16" s="2">
        <v>0</v>
      </c>
      <c r="F16" s="2">
        <v>2</v>
      </c>
      <c r="G16" s="2">
        <v>2</v>
      </c>
      <c r="H16" s="2">
        <v>112</v>
      </c>
      <c r="I16" s="2">
        <v>421</v>
      </c>
    </row>
    <row r="17" spans="1:9">
      <c r="A17" s="123" t="s">
        <v>95</v>
      </c>
      <c r="B17" s="123"/>
      <c r="C17" s="123"/>
      <c r="D17" s="2">
        <v>1</v>
      </c>
      <c r="E17" s="2">
        <v>1</v>
      </c>
      <c r="F17" s="2">
        <v>5</v>
      </c>
      <c r="G17" s="2">
        <v>5</v>
      </c>
      <c r="H17" s="2">
        <v>114</v>
      </c>
      <c r="I17" s="2">
        <v>465</v>
      </c>
    </row>
    <row r="18" spans="1:9">
      <c r="A18" s="123" t="s">
        <v>30</v>
      </c>
      <c r="B18" s="123"/>
      <c r="C18" s="123"/>
      <c r="D18" s="2">
        <v>0</v>
      </c>
      <c r="E18" s="2">
        <v>0</v>
      </c>
      <c r="F18" s="2">
        <v>5</v>
      </c>
      <c r="G18" s="2">
        <v>5</v>
      </c>
      <c r="H18" s="2">
        <v>45</v>
      </c>
      <c r="I18" s="2">
        <v>203</v>
      </c>
    </row>
    <row r="19" spans="1:9">
      <c r="A19" s="123" t="s">
        <v>84</v>
      </c>
      <c r="B19" s="123"/>
      <c r="C19" s="123"/>
      <c r="D19" s="2">
        <v>0</v>
      </c>
      <c r="E19" s="2">
        <v>0</v>
      </c>
      <c r="F19" s="2">
        <v>0</v>
      </c>
      <c r="G19" s="2">
        <v>0</v>
      </c>
      <c r="H19" s="2">
        <v>77</v>
      </c>
      <c r="I19" s="2">
        <v>306</v>
      </c>
    </row>
    <row r="20" spans="1:9">
      <c r="A20" s="123" t="s">
        <v>85</v>
      </c>
      <c r="B20" s="123"/>
      <c r="C20" s="123"/>
      <c r="D20" s="2">
        <v>0</v>
      </c>
      <c r="E20" s="2">
        <v>0</v>
      </c>
      <c r="F20" s="2">
        <v>8</v>
      </c>
      <c r="G20" s="2">
        <v>8</v>
      </c>
      <c r="H20" s="2">
        <v>141</v>
      </c>
      <c r="I20" s="2">
        <v>518</v>
      </c>
    </row>
    <row r="21" spans="1:9">
      <c r="A21" s="123" t="s">
        <v>86</v>
      </c>
      <c r="B21" s="123"/>
      <c r="C21" s="123"/>
      <c r="D21" s="2">
        <v>0</v>
      </c>
      <c r="E21" s="2">
        <v>0</v>
      </c>
      <c r="F21" s="2">
        <v>2</v>
      </c>
      <c r="G21" s="2">
        <v>2</v>
      </c>
      <c r="H21" s="2">
        <v>30</v>
      </c>
      <c r="I21" s="2">
        <v>116</v>
      </c>
    </row>
    <row r="22" spans="1:9">
      <c r="A22" s="111" t="s">
        <v>97</v>
      </c>
      <c r="B22" s="111"/>
      <c r="C22" s="43" t="s">
        <v>113</v>
      </c>
      <c r="D22" s="81">
        <f t="shared" ref="D22:I22" si="0">SUM(D28:D33)</f>
        <v>0</v>
      </c>
      <c r="E22" s="81">
        <f t="shared" si="0"/>
        <v>0</v>
      </c>
      <c r="F22" s="81">
        <f t="shared" si="0"/>
        <v>0</v>
      </c>
      <c r="G22" s="81">
        <f t="shared" si="0"/>
        <v>0</v>
      </c>
      <c r="H22" s="81">
        <f t="shared" si="0"/>
        <v>9</v>
      </c>
      <c r="I22" s="81">
        <f t="shared" si="0"/>
        <v>21</v>
      </c>
    </row>
    <row r="23" spans="1:9">
      <c r="A23" s="111"/>
      <c r="B23" s="111"/>
      <c r="C23" s="43" t="s">
        <v>114</v>
      </c>
      <c r="D23" s="81">
        <f t="shared" ref="D23:I23" si="1">D34</f>
        <v>0</v>
      </c>
      <c r="E23" s="81">
        <f t="shared" si="1"/>
        <v>0</v>
      </c>
      <c r="F23" s="81">
        <f t="shared" si="1"/>
        <v>0</v>
      </c>
      <c r="G23" s="81">
        <f t="shared" si="1"/>
        <v>0</v>
      </c>
      <c r="H23" s="81">
        <f t="shared" si="1"/>
        <v>7</v>
      </c>
      <c r="I23" s="81">
        <f t="shared" si="1"/>
        <v>11</v>
      </c>
    </row>
    <row r="24" spans="1:9">
      <c r="A24" s="111"/>
      <c r="B24" s="111"/>
      <c r="C24" s="43" t="s">
        <v>115</v>
      </c>
      <c r="D24" s="81">
        <f t="shared" ref="D24:I24" si="2">SUM(D35:D39)</f>
        <v>0</v>
      </c>
      <c r="E24" s="81">
        <f t="shared" si="2"/>
        <v>0</v>
      </c>
      <c r="F24" s="81">
        <f t="shared" si="2"/>
        <v>0</v>
      </c>
      <c r="G24" s="81">
        <f t="shared" si="2"/>
        <v>0</v>
      </c>
      <c r="H24" s="81">
        <f t="shared" si="2"/>
        <v>21</v>
      </c>
      <c r="I24" s="81">
        <f t="shared" si="2"/>
        <v>55</v>
      </c>
    </row>
    <row r="25" spans="1:9">
      <c r="A25" s="111"/>
      <c r="B25" s="111"/>
      <c r="C25" s="43" t="s">
        <v>116</v>
      </c>
      <c r="D25" s="81">
        <f t="shared" ref="D25:I25" si="3">SUM(D40:D42)</f>
        <v>0</v>
      </c>
      <c r="E25" s="81">
        <f t="shared" si="3"/>
        <v>0</v>
      </c>
      <c r="F25" s="81">
        <f t="shared" si="3"/>
        <v>5</v>
      </c>
      <c r="G25" s="81">
        <f t="shared" si="3"/>
        <v>5</v>
      </c>
      <c r="H25" s="81">
        <f t="shared" si="3"/>
        <v>3</v>
      </c>
      <c r="I25" s="81">
        <f t="shared" si="3"/>
        <v>83</v>
      </c>
    </row>
    <row r="26" spans="1:9">
      <c r="A26" s="111"/>
      <c r="B26" s="111"/>
      <c r="C26" s="43" t="s">
        <v>117</v>
      </c>
      <c r="D26" s="81">
        <f t="shared" ref="D26:I26" si="4">SUM(D43:D46)</f>
        <v>0</v>
      </c>
      <c r="E26" s="81">
        <f t="shared" si="4"/>
        <v>0</v>
      </c>
      <c r="F26" s="81">
        <f t="shared" si="4"/>
        <v>0</v>
      </c>
      <c r="G26" s="81">
        <f t="shared" si="4"/>
        <v>0</v>
      </c>
      <c r="H26" s="81">
        <f t="shared" si="4"/>
        <v>2</v>
      </c>
      <c r="I26" s="81">
        <f t="shared" si="4"/>
        <v>12</v>
      </c>
    </row>
    <row r="27" spans="1:9">
      <c r="A27" s="111"/>
      <c r="B27" s="111"/>
      <c r="C27" s="43" t="s">
        <v>118</v>
      </c>
      <c r="D27" s="81">
        <f t="shared" ref="D27:I27" si="5">SUM(D47:D49)</f>
        <v>0</v>
      </c>
      <c r="E27" s="81">
        <f t="shared" si="5"/>
        <v>0</v>
      </c>
      <c r="F27" s="81">
        <f t="shared" si="5"/>
        <v>0</v>
      </c>
      <c r="G27" s="81">
        <f t="shared" si="5"/>
        <v>0</v>
      </c>
      <c r="H27" s="81">
        <f t="shared" si="5"/>
        <v>3</v>
      </c>
      <c r="I27" s="81">
        <f t="shared" si="5"/>
        <v>21</v>
      </c>
    </row>
    <row r="28" spans="1:9">
      <c r="A28" s="112" t="s">
        <v>127</v>
      </c>
      <c r="B28" s="111" t="s">
        <v>113</v>
      </c>
      <c r="C28" s="20" t="s">
        <v>39</v>
      </c>
      <c r="D28" s="2">
        <v>0</v>
      </c>
      <c r="E28" s="2">
        <v>0</v>
      </c>
      <c r="F28" s="2">
        <v>0</v>
      </c>
      <c r="G28" s="2">
        <v>0</v>
      </c>
      <c r="H28" s="2">
        <v>5</v>
      </c>
      <c r="I28" s="2">
        <v>11</v>
      </c>
    </row>
    <row r="29" spans="1:9">
      <c r="A29" s="113"/>
      <c r="B29" s="111"/>
      <c r="C29" s="20" t="s">
        <v>53</v>
      </c>
      <c r="D29" s="2">
        <v>0</v>
      </c>
      <c r="E29" s="2">
        <v>0</v>
      </c>
      <c r="F29" s="2">
        <v>0</v>
      </c>
      <c r="G29" s="2">
        <v>0</v>
      </c>
      <c r="H29" s="2">
        <v>1</v>
      </c>
      <c r="I29" s="2">
        <v>7</v>
      </c>
    </row>
    <row r="30" spans="1:9">
      <c r="A30" s="113"/>
      <c r="B30" s="111"/>
      <c r="C30" s="20" t="s">
        <v>54</v>
      </c>
      <c r="D30" s="2">
        <v>0</v>
      </c>
      <c r="E30" s="2">
        <v>0</v>
      </c>
      <c r="F30" s="2">
        <v>0</v>
      </c>
      <c r="G30" s="2">
        <v>0</v>
      </c>
      <c r="H30" s="2">
        <v>1</v>
      </c>
      <c r="I30" s="2">
        <v>1</v>
      </c>
    </row>
    <row r="31" spans="1:9">
      <c r="A31" s="113"/>
      <c r="B31" s="111"/>
      <c r="C31" s="20" t="s">
        <v>55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</row>
    <row r="32" spans="1:9">
      <c r="A32" s="113"/>
      <c r="B32" s="111"/>
      <c r="C32" s="20" t="s">
        <v>59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</row>
    <row r="33" spans="1:9">
      <c r="A33" s="113"/>
      <c r="B33" s="111"/>
      <c r="C33" s="20" t="s">
        <v>60</v>
      </c>
      <c r="D33" s="2">
        <v>0</v>
      </c>
      <c r="E33" s="2">
        <v>0</v>
      </c>
      <c r="F33" s="2">
        <v>0</v>
      </c>
      <c r="G33" s="2">
        <v>0</v>
      </c>
      <c r="H33" s="2">
        <v>2</v>
      </c>
      <c r="I33" s="2">
        <v>2</v>
      </c>
    </row>
    <row r="34" spans="1:9">
      <c r="A34" s="113"/>
      <c r="B34" s="42" t="s">
        <v>114</v>
      </c>
      <c r="C34" s="20" t="s">
        <v>40</v>
      </c>
      <c r="D34" s="2">
        <v>0</v>
      </c>
      <c r="E34" s="2">
        <v>0</v>
      </c>
      <c r="F34" s="2">
        <v>0</v>
      </c>
      <c r="G34" s="2">
        <v>0</v>
      </c>
      <c r="H34" s="2">
        <v>7</v>
      </c>
      <c r="I34" s="2">
        <v>11</v>
      </c>
    </row>
    <row r="35" spans="1:9">
      <c r="A35" s="113"/>
      <c r="B35" s="111" t="s">
        <v>115</v>
      </c>
      <c r="C35" s="20" t="s">
        <v>41</v>
      </c>
      <c r="D35" s="2">
        <v>0</v>
      </c>
      <c r="E35" s="2">
        <v>0</v>
      </c>
      <c r="F35" s="2">
        <v>0</v>
      </c>
      <c r="G35" s="2">
        <v>0</v>
      </c>
      <c r="H35" s="2">
        <v>16</v>
      </c>
      <c r="I35" s="2">
        <v>36</v>
      </c>
    </row>
    <row r="36" spans="1:9">
      <c r="A36" s="113"/>
      <c r="B36" s="111"/>
      <c r="C36" s="20" t="s">
        <v>43</v>
      </c>
      <c r="D36" s="2">
        <v>0</v>
      </c>
      <c r="E36" s="2">
        <v>0</v>
      </c>
      <c r="F36" s="2">
        <v>0</v>
      </c>
      <c r="G36" s="2">
        <v>0</v>
      </c>
      <c r="H36" s="2">
        <v>4</v>
      </c>
      <c r="I36" s="2">
        <v>16</v>
      </c>
    </row>
    <row r="37" spans="1:9">
      <c r="A37" s="113"/>
      <c r="B37" s="111"/>
      <c r="C37" s="20" t="s">
        <v>46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</row>
    <row r="38" spans="1:9">
      <c r="A38" s="113"/>
      <c r="B38" s="111"/>
      <c r="C38" s="20" t="s">
        <v>47</v>
      </c>
      <c r="D38" s="2">
        <v>0</v>
      </c>
      <c r="E38" s="2">
        <v>0</v>
      </c>
      <c r="F38" s="2">
        <v>0</v>
      </c>
      <c r="G38" s="2">
        <v>0</v>
      </c>
      <c r="H38" s="2">
        <v>1</v>
      </c>
      <c r="I38" s="2">
        <v>3</v>
      </c>
    </row>
    <row r="39" spans="1:9">
      <c r="A39" s="113"/>
      <c r="B39" s="111"/>
      <c r="C39" s="20" t="s">
        <v>48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</row>
    <row r="40" spans="1:9">
      <c r="A40" s="113"/>
      <c r="B40" s="111" t="s">
        <v>116</v>
      </c>
      <c r="C40" s="20" t="s">
        <v>42</v>
      </c>
      <c r="D40" s="2">
        <v>0</v>
      </c>
      <c r="E40" s="2">
        <v>0</v>
      </c>
      <c r="F40" s="2">
        <v>0</v>
      </c>
      <c r="G40" s="2">
        <v>0</v>
      </c>
      <c r="H40" s="2">
        <v>1</v>
      </c>
      <c r="I40" s="2">
        <v>2</v>
      </c>
    </row>
    <row r="41" spans="1:9">
      <c r="A41" s="113"/>
      <c r="B41" s="111"/>
      <c r="C41" s="20" t="s">
        <v>45</v>
      </c>
      <c r="D41" s="2">
        <v>0</v>
      </c>
      <c r="E41" s="2">
        <v>0</v>
      </c>
      <c r="F41" s="2">
        <v>0</v>
      </c>
      <c r="G41" s="2">
        <v>0</v>
      </c>
      <c r="H41" s="2">
        <v>0</v>
      </c>
      <c r="I41" s="2">
        <v>0</v>
      </c>
    </row>
    <row r="42" spans="1:9">
      <c r="A42" s="113"/>
      <c r="B42" s="111"/>
      <c r="C42" s="20" t="s">
        <v>49</v>
      </c>
      <c r="D42" s="2">
        <v>0</v>
      </c>
      <c r="E42" s="2">
        <v>0</v>
      </c>
      <c r="F42" s="2">
        <v>5</v>
      </c>
      <c r="G42" s="2">
        <v>5</v>
      </c>
      <c r="H42" s="2">
        <v>2</v>
      </c>
      <c r="I42" s="2">
        <v>81</v>
      </c>
    </row>
    <row r="43" spans="1:9">
      <c r="A43" s="113"/>
      <c r="B43" s="111" t="s">
        <v>117</v>
      </c>
      <c r="C43" s="20" t="s">
        <v>50</v>
      </c>
      <c r="D43" s="2">
        <v>0</v>
      </c>
      <c r="E43" s="2">
        <v>0</v>
      </c>
      <c r="F43" s="2">
        <v>0</v>
      </c>
      <c r="G43" s="2">
        <v>0</v>
      </c>
      <c r="H43" s="2">
        <v>2</v>
      </c>
      <c r="I43" s="2">
        <v>12</v>
      </c>
    </row>
    <row r="44" spans="1:9">
      <c r="A44" s="113"/>
      <c r="B44" s="111"/>
      <c r="C44" s="20" t="s">
        <v>51</v>
      </c>
      <c r="D44" s="2">
        <v>0</v>
      </c>
      <c r="E44" s="2">
        <v>0</v>
      </c>
      <c r="F44" s="2">
        <v>0</v>
      </c>
      <c r="G44" s="2">
        <v>0</v>
      </c>
      <c r="H44" s="2">
        <v>0</v>
      </c>
      <c r="I44" s="2">
        <v>0</v>
      </c>
    </row>
    <row r="45" spans="1:9">
      <c r="A45" s="113"/>
      <c r="B45" s="111"/>
      <c r="C45" s="20" t="s">
        <v>52</v>
      </c>
      <c r="D45" s="2">
        <v>0</v>
      </c>
      <c r="E45" s="2">
        <v>0</v>
      </c>
      <c r="F45" s="2">
        <v>0</v>
      </c>
      <c r="G45" s="2">
        <v>0</v>
      </c>
      <c r="H45" s="2">
        <v>0</v>
      </c>
      <c r="I45" s="2">
        <v>0</v>
      </c>
    </row>
    <row r="46" spans="1:9">
      <c r="A46" s="113"/>
      <c r="B46" s="111"/>
      <c r="C46" s="20" t="s">
        <v>58</v>
      </c>
      <c r="D46" s="2">
        <v>0</v>
      </c>
      <c r="E46" s="2">
        <v>0</v>
      </c>
      <c r="F46" s="2">
        <v>0</v>
      </c>
      <c r="G46" s="2">
        <v>0</v>
      </c>
      <c r="H46" s="2">
        <v>0</v>
      </c>
      <c r="I46" s="2">
        <v>0</v>
      </c>
    </row>
    <row r="47" spans="1:9">
      <c r="A47" s="113"/>
      <c r="B47" s="111" t="s">
        <v>118</v>
      </c>
      <c r="C47" s="20" t="s">
        <v>44</v>
      </c>
      <c r="D47" s="2">
        <v>0</v>
      </c>
      <c r="E47" s="2">
        <v>0</v>
      </c>
      <c r="F47" s="2">
        <v>0</v>
      </c>
      <c r="G47" s="2">
        <v>0</v>
      </c>
      <c r="H47" s="2">
        <v>0</v>
      </c>
      <c r="I47" s="2">
        <v>0</v>
      </c>
    </row>
    <row r="48" spans="1:9">
      <c r="A48" s="113"/>
      <c r="B48" s="111"/>
      <c r="C48" s="20" t="s">
        <v>56</v>
      </c>
      <c r="D48" s="2">
        <v>0</v>
      </c>
      <c r="E48" s="2">
        <v>0</v>
      </c>
      <c r="F48" s="2">
        <v>0</v>
      </c>
      <c r="G48" s="2">
        <v>0</v>
      </c>
      <c r="H48" s="2">
        <v>3</v>
      </c>
      <c r="I48" s="2">
        <v>21</v>
      </c>
    </row>
    <row r="49" spans="1:9">
      <c r="A49" s="113"/>
      <c r="B49" s="111"/>
      <c r="C49" s="20" t="s">
        <v>57</v>
      </c>
      <c r="D49" s="2">
        <v>0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</row>
  </sheetData>
  <mergeCells count="31">
    <mergeCell ref="A22:B27"/>
    <mergeCell ref="A28:A49"/>
    <mergeCell ref="B28:B33"/>
    <mergeCell ref="B35:B39"/>
    <mergeCell ref="B40:B42"/>
    <mergeCell ref="B43:B46"/>
    <mergeCell ref="B47:B49"/>
    <mergeCell ref="A21:C21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9:C9"/>
    <mergeCell ref="A1:F1"/>
    <mergeCell ref="H1:I1"/>
    <mergeCell ref="A2:C3"/>
    <mergeCell ref="D2:E2"/>
    <mergeCell ref="F2:G2"/>
    <mergeCell ref="H2:I2"/>
    <mergeCell ref="A4:C4"/>
    <mergeCell ref="A5:C5"/>
    <mergeCell ref="A6:C6"/>
    <mergeCell ref="A7:C7"/>
    <mergeCell ref="A8:C8"/>
  </mergeCells>
  <phoneticPr fontId="3" type="noConversion"/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157C00-E2A3-4DBD-B69D-87B6214FE133}">
  <dimension ref="A1:I50"/>
  <sheetViews>
    <sheetView zoomScale="85" zoomScaleNormal="85" workbookViewId="0">
      <selection activeCell="R32" sqref="R32"/>
    </sheetView>
  </sheetViews>
  <sheetFormatPr defaultRowHeight="16.5"/>
  <cols>
    <col min="1" max="1" width="18.625" bestFit="1" customWidth="1"/>
    <col min="2" max="2" width="15.25" customWidth="1"/>
    <col min="3" max="3" width="18.625" customWidth="1"/>
    <col min="4" max="4" width="19.25" bestFit="1" customWidth="1"/>
    <col min="5" max="5" width="19.75" bestFit="1" customWidth="1"/>
    <col min="6" max="6" width="21.375" bestFit="1" customWidth="1"/>
    <col min="7" max="7" width="23.5" bestFit="1" customWidth="1"/>
    <col min="8" max="8" width="15.125" bestFit="1" customWidth="1"/>
    <col min="9" max="9" width="19.875" bestFit="1" customWidth="1"/>
  </cols>
  <sheetData>
    <row r="1" spans="1:9" ht="31.5">
      <c r="A1" s="136" t="s">
        <v>295</v>
      </c>
      <c r="B1" s="137"/>
      <c r="C1" s="137"/>
      <c r="D1" s="137"/>
      <c r="E1" s="137"/>
      <c r="F1" s="137"/>
      <c r="G1" s="140"/>
      <c r="H1" s="46" t="s">
        <v>329</v>
      </c>
      <c r="I1" s="46" t="s">
        <v>128</v>
      </c>
    </row>
    <row r="2" spans="1:9">
      <c r="A2" s="139" t="s">
        <v>196</v>
      </c>
      <c r="B2" s="139"/>
      <c r="C2" s="139"/>
      <c r="D2" s="84" t="s">
        <v>296</v>
      </c>
      <c r="E2" s="84" t="s">
        <v>297</v>
      </c>
      <c r="F2" s="84" t="s">
        <v>298</v>
      </c>
      <c r="G2" s="84" t="s">
        <v>299</v>
      </c>
      <c r="H2" s="84" t="s">
        <v>300</v>
      </c>
      <c r="I2" s="84" t="s">
        <v>301</v>
      </c>
    </row>
    <row r="3" spans="1:9">
      <c r="A3" s="123" t="s">
        <v>31</v>
      </c>
      <c r="B3" s="123"/>
      <c r="C3" s="123"/>
      <c r="D3" s="2">
        <v>24466</v>
      </c>
      <c r="E3" s="2">
        <v>1262</v>
      </c>
      <c r="F3" s="2">
        <v>24779</v>
      </c>
      <c r="G3" s="2">
        <v>3218</v>
      </c>
      <c r="H3" s="2">
        <v>4081</v>
      </c>
      <c r="I3" s="2">
        <v>8846</v>
      </c>
    </row>
    <row r="4" spans="1:9">
      <c r="A4" s="123" t="s">
        <v>73</v>
      </c>
      <c r="B4" s="123"/>
      <c r="C4" s="123"/>
      <c r="D4" s="2">
        <v>5010</v>
      </c>
      <c r="E4" s="2">
        <v>265</v>
      </c>
      <c r="F4" s="2">
        <v>5806</v>
      </c>
      <c r="G4" s="2">
        <v>974</v>
      </c>
      <c r="H4" s="2">
        <v>936</v>
      </c>
      <c r="I4" s="2">
        <v>2138</v>
      </c>
    </row>
    <row r="5" spans="1:9">
      <c r="A5" s="123" t="s">
        <v>74</v>
      </c>
      <c r="B5" s="123"/>
      <c r="C5" s="123"/>
      <c r="D5" s="2">
        <v>1719</v>
      </c>
      <c r="E5" s="2">
        <v>108</v>
      </c>
      <c r="F5" s="2">
        <v>1711</v>
      </c>
      <c r="G5" s="2">
        <v>175</v>
      </c>
      <c r="H5" s="2">
        <v>303</v>
      </c>
      <c r="I5" s="2">
        <v>625</v>
      </c>
    </row>
    <row r="6" spans="1:9">
      <c r="A6" s="123" t="s">
        <v>75</v>
      </c>
      <c r="B6" s="123"/>
      <c r="C6" s="123"/>
      <c r="D6" s="2">
        <v>1449</v>
      </c>
      <c r="E6" s="2">
        <v>85</v>
      </c>
      <c r="F6" s="2">
        <v>1255</v>
      </c>
      <c r="G6" s="2">
        <v>140</v>
      </c>
      <c r="H6" s="2">
        <v>222</v>
      </c>
      <c r="I6" s="2">
        <v>507</v>
      </c>
    </row>
    <row r="7" spans="1:9">
      <c r="A7" s="123" t="s">
        <v>76</v>
      </c>
      <c r="B7" s="123"/>
      <c r="C7" s="123"/>
      <c r="D7" s="2">
        <v>1381</v>
      </c>
      <c r="E7" s="2">
        <v>59</v>
      </c>
      <c r="F7" s="2">
        <v>1347</v>
      </c>
      <c r="G7" s="2">
        <v>171</v>
      </c>
      <c r="H7" s="2">
        <v>261</v>
      </c>
      <c r="I7" s="2">
        <v>496</v>
      </c>
    </row>
    <row r="8" spans="1:9">
      <c r="A8" s="123" t="s">
        <v>77</v>
      </c>
      <c r="B8" s="123"/>
      <c r="C8" s="123"/>
      <c r="D8" s="2">
        <v>871</v>
      </c>
      <c r="E8" s="2">
        <v>53</v>
      </c>
      <c r="F8" s="2">
        <v>855</v>
      </c>
      <c r="G8" s="2">
        <v>147</v>
      </c>
      <c r="H8" s="2">
        <v>122</v>
      </c>
      <c r="I8" s="2">
        <v>278</v>
      </c>
    </row>
    <row r="9" spans="1:9">
      <c r="A9" s="123" t="s">
        <v>78</v>
      </c>
      <c r="B9" s="123"/>
      <c r="C9" s="123"/>
      <c r="D9" s="2">
        <v>720</v>
      </c>
      <c r="E9" s="2">
        <v>51</v>
      </c>
      <c r="F9" s="2">
        <v>705</v>
      </c>
      <c r="G9" s="2">
        <v>107</v>
      </c>
      <c r="H9" s="2">
        <v>123</v>
      </c>
      <c r="I9" s="2">
        <v>273</v>
      </c>
    </row>
    <row r="10" spans="1:9">
      <c r="A10" s="123" t="s">
        <v>79</v>
      </c>
      <c r="B10" s="123"/>
      <c r="C10" s="123"/>
      <c r="D10" s="2">
        <v>436</v>
      </c>
      <c r="E10" s="2">
        <v>25</v>
      </c>
      <c r="F10" s="2">
        <v>502</v>
      </c>
      <c r="G10" s="2">
        <v>72</v>
      </c>
      <c r="H10" s="2">
        <v>77</v>
      </c>
      <c r="I10" s="2">
        <v>139</v>
      </c>
    </row>
    <row r="11" spans="1:9">
      <c r="A11" s="123" t="s">
        <v>80</v>
      </c>
      <c r="B11" s="123"/>
      <c r="C11" s="123"/>
      <c r="D11" s="2">
        <v>141</v>
      </c>
      <c r="E11" s="2">
        <v>8</v>
      </c>
      <c r="F11" s="2">
        <v>152</v>
      </c>
      <c r="G11" s="2">
        <v>15</v>
      </c>
      <c r="H11" s="2">
        <v>32</v>
      </c>
      <c r="I11" s="2">
        <v>44</v>
      </c>
    </row>
    <row r="12" spans="1:9">
      <c r="A12" s="123" t="s">
        <v>81</v>
      </c>
      <c r="B12" s="123"/>
      <c r="C12" s="123"/>
      <c r="D12" s="2">
        <v>5767</v>
      </c>
      <c r="E12" s="2">
        <v>231</v>
      </c>
      <c r="F12" s="2">
        <v>6026</v>
      </c>
      <c r="G12" s="2">
        <v>714</v>
      </c>
      <c r="H12" s="2">
        <v>1055</v>
      </c>
      <c r="I12" s="2">
        <v>2211</v>
      </c>
    </row>
    <row r="13" spans="1:9">
      <c r="A13" s="123" t="s">
        <v>96</v>
      </c>
      <c r="B13" s="123"/>
      <c r="C13" s="123"/>
      <c r="D13" s="2">
        <v>647</v>
      </c>
      <c r="E13" s="2">
        <v>52</v>
      </c>
      <c r="F13" s="2">
        <v>622</v>
      </c>
      <c r="G13" s="2">
        <v>76</v>
      </c>
      <c r="H13" s="2">
        <v>90</v>
      </c>
      <c r="I13" s="2">
        <v>201</v>
      </c>
    </row>
    <row r="14" spans="1:9">
      <c r="A14" s="123" t="s">
        <v>82</v>
      </c>
      <c r="B14" s="123"/>
      <c r="C14" s="123"/>
      <c r="D14" s="2">
        <v>712</v>
      </c>
      <c r="E14" s="2">
        <v>45</v>
      </c>
      <c r="F14" s="2">
        <v>643</v>
      </c>
      <c r="G14" s="2">
        <v>64</v>
      </c>
      <c r="H14" s="2">
        <v>116</v>
      </c>
      <c r="I14" s="2">
        <v>241</v>
      </c>
    </row>
    <row r="15" spans="1:9">
      <c r="A15" s="123" t="s">
        <v>83</v>
      </c>
      <c r="B15" s="123"/>
      <c r="C15" s="123"/>
      <c r="D15" s="2">
        <v>956</v>
      </c>
      <c r="E15" s="2">
        <v>45</v>
      </c>
      <c r="F15" s="2">
        <v>850</v>
      </c>
      <c r="G15" s="2">
        <v>92</v>
      </c>
      <c r="H15" s="2">
        <v>123</v>
      </c>
      <c r="I15" s="2">
        <v>271</v>
      </c>
    </row>
    <row r="16" spans="1:9">
      <c r="A16" s="123" t="s">
        <v>95</v>
      </c>
      <c r="B16" s="123"/>
      <c r="C16" s="123"/>
      <c r="D16" s="2">
        <v>929</v>
      </c>
      <c r="E16" s="2">
        <v>55</v>
      </c>
      <c r="F16" s="2">
        <v>874</v>
      </c>
      <c r="G16" s="2">
        <v>106</v>
      </c>
      <c r="H16" s="2">
        <v>143</v>
      </c>
      <c r="I16" s="2">
        <v>280</v>
      </c>
    </row>
    <row r="17" spans="1:9">
      <c r="A17" s="123" t="s">
        <v>30</v>
      </c>
      <c r="B17" s="123"/>
      <c r="C17" s="123"/>
      <c r="D17" s="2">
        <v>864</v>
      </c>
      <c r="E17" s="2">
        <v>36</v>
      </c>
      <c r="F17" s="2">
        <v>813</v>
      </c>
      <c r="G17" s="2">
        <v>93</v>
      </c>
      <c r="H17" s="2">
        <v>111</v>
      </c>
      <c r="I17" s="2">
        <v>281</v>
      </c>
    </row>
    <row r="18" spans="1:9">
      <c r="A18" s="123" t="s">
        <v>84</v>
      </c>
      <c r="B18" s="123"/>
      <c r="C18" s="123"/>
      <c r="D18" s="2">
        <v>1171</v>
      </c>
      <c r="E18" s="2">
        <v>61</v>
      </c>
      <c r="F18" s="2">
        <v>999</v>
      </c>
      <c r="G18" s="2">
        <v>103</v>
      </c>
      <c r="H18" s="2">
        <v>132</v>
      </c>
      <c r="I18" s="2">
        <v>299</v>
      </c>
    </row>
    <row r="19" spans="1:9">
      <c r="A19" s="123" t="s">
        <v>85</v>
      </c>
      <c r="B19" s="123"/>
      <c r="C19" s="123"/>
      <c r="D19" s="2">
        <v>1369</v>
      </c>
      <c r="E19" s="2">
        <v>72</v>
      </c>
      <c r="F19" s="2">
        <v>1287</v>
      </c>
      <c r="G19" s="2">
        <v>138</v>
      </c>
      <c r="H19" s="2">
        <v>201</v>
      </c>
      <c r="I19" s="2">
        <v>467</v>
      </c>
    </row>
    <row r="20" spans="1:9">
      <c r="A20" s="123" t="s">
        <v>86</v>
      </c>
      <c r="B20" s="123"/>
      <c r="C20" s="123"/>
      <c r="D20" s="2">
        <v>324</v>
      </c>
      <c r="E20" s="2">
        <v>11</v>
      </c>
      <c r="F20" s="2">
        <v>332</v>
      </c>
      <c r="G20" s="2">
        <v>31</v>
      </c>
      <c r="H20" s="2">
        <v>34</v>
      </c>
      <c r="I20" s="2">
        <v>95</v>
      </c>
    </row>
    <row r="21" spans="1:9">
      <c r="A21" s="111" t="s">
        <v>97</v>
      </c>
      <c r="B21" s="111"/>
      <c r="C21" s="43" t="s">
        <v>113</v>
      </c>
      <c r="D21" s="81">
        <f t="shared" ref="D21:I21" si="0">SUM(D27:D32)</f>
        <v>231</v>
      </c>
      <c r="E21" s="81">
        <f t="shared" si="0"/>
        <v>7</v>
      </c>
      <c r="F21" s="81">
        <f t="shared" si="0"/>
        <v>212</v>
      </c>
      <c r="G21" s="81">
        <f t="shared" si="0"/>
        <v>15</v>
      </c>
      <c r="H21" s="81">
        <f t="shared" si="0"/>
        <v>25</v>
      </c>
      <c r="I21" s="81">
        <f t="shared" si="0"/>
        <v>66</v>
      </c>
    </row>
    <row r="22" spans="1:9">
      <c r="A22" s="111"/>
      <c r="B22" s="111"/>
      <c r="C22" s="43" t="s">
        <v>114</v>
      </c>
      <c r="D22" s="81">
        <f t="shared" ref="D22:I22" si="1">D33</f>
        <v>128</v>
      </c>
      <c r="E22" s="81">
        <f t="shared" si="1"/>
        <v>4</v>
      </c>
      <c r="F22" s="81">
        <f t="shared" si="1"/>
        <v>116</v>
      </c>
      <c r="G22" s="81">
        <f t="shared" si="1"/>
        <v>22</v>
      </c>
      <c r="H22" s="81">
        <f t="shared" si="1"/>
        <v>15</v>
      </c>
      <c r="I22" s="81">
        <f t="shared" si="1"/>
        <v>54</v>
      </c>
    </row>
    <row r="23" spans="1:9">
      <c r="A23" s="111"/>
      <c r="B23" s="111"/>
      <c r="C23" s="43" t="s">
        <v>115</v>
      </c>
      <c r="D23" s="81">
        <f t="shared" ref="D23:I23" si="2">SUM(D34:D38)</f>
        <v>252</v>
      </c>
      <c r="E23" s="81">
        <f t="shared" si="2"/>
        <v>14</v>
      </c>
      <c r="F23" s="81">
        <f t="shared" si="2"/>
        <v>260</v>
      </c>
      <c r="G23" s="81">
        <f t="shared" si="2"/>
        <v>22</v>
      </c>
      <c r="H23" s="81">
        <f t="shared" si="2"/>
        <v>38</v>
      </c>
      <c r="I23" s="81">
        <f t="shared" si="2"/>
        <v>78</v>
      </c>
    </row>
    <row r="24" spans="1:9">
      <c r="A24" s="111"/>
      <c r="B24" s="111"/>
      <c r="C24" s="43" t="s">
        <v>116</v>
      </c>
      <c r="D24" s="81">
        <f t="shared" ref="D24:I24" si="3">SUM(D39:D41)</f>
        <v>103</v>
      </c>
      <c r="E24" s="81">
        <f t="shared" si="3"/>
        <v>6</v>
      </c>
      <c r="F24" s="81">
        <f t="shared" si="3"/>
        <v>78</v>
      </c>
      <c r="G24" s="81">
        <f t="shared" si="3"/>
        <v>10</v>
      </c>
      <c r="H24" s="81">
        <f t="shared" si="3"/>
        <v>16</v>
      </c>
      <c r="I24" s="81">
        <f t="shared" si="3"/>
        <v>32</v>
      </c>
    </row>
    <row r="25" spans="1:9">
      <c r="A25" s="111"/>
      <c r="B25" s="111"/>
      <c r="C25" s="43" t="s">
        <v>117</v>
      </c>
      <c r="D25" s="81">
        <f t="shared" ref="D25:I25" si="4">SUM(D42:D45)</f>
        <v>75</v>
      </c>
      <c r="E25" s="81">
        <f t="shared" si="4"/>
        <v>5</v>
      </c>
      <c r="F25" s="81">
        <f t="shared" si="4"/>
        <v>83</v>
      </c>
      <c r="G25" s="81">
        <f t="shared" si="4"/>
        <v>11</v>
      </c>
      <c r="H25" s="81">
        <f t="shared" si="4"/>
        <v>8</v>
      </c>
      <c r="I25" s="81">
        <f t="shared" si="4"/>
        <v>28</v>
      </c>
    </row>
    <row r="26" spans="1:9">
      <c r="A26" s="111"/>
      <c r="B26" s="111"/>
      <c r="C26" s="43" t="s">
        <v>118</v>
      </c>
      <c r="D26" s="81">
        <f t="shared" ref="D26:I26" si="5">SUM(D46:D48)</f>
        <v>75</v>
      </c>
      <c r="E26" s="81">
        <f t="shared" si="5"/>
        <v>0</v>
      </c>
      <c r="F26" s="81">
        <f t="shared" si="5"/>
        <v>64</v>
      </c>
      <c r="G26" s="81">
        <f t="shared" si="5"/>
        <v>13</v>
      </c>
      <c r="H26" s="81">
        <f t="shared" si="5"/>
        <v>9</v>
      </c>
      <c r="I26" s="81">
        <f t="shared" si="5"/>
        <v>23</v>
      </c>
    </row>
    <row r="27" spans="1:9">
      <c r="A27" s="112" t="s">
        <v>127</v>
      </c>
      <c r="B27" s="111" t="s">
        <v>113</v>
      </c>
      <c r="C27" s="20" t="s">
        <v>39</v>
      </c>
      <c r="D27" s="2">
        <v>146</v>
      </c>
      <c r="E27" s="2">
        <v>4</v>
      </c>
      <c r="F27" s="2">
        <v>117</v>
      </c>
      <c r="G27" s="2">
        <v>9</v>
      </c>
      <c r="H27" s="2">
        <v>19</v>
      </c>
      <c r="I27" s="2">
        <v>44</v>
      </c>
    </row>
    <row r="28" spans="1:9">
      <c r="A28" s="113"/>
      <c r="B28" s="111"/>
      <c r="C28" s="20" t="s">
        <v>53</v>
      </c>
      <c r="D28" s="2">
        <v>16</v>
      </c>
      <c r="E28" s="2">
        <v>0</v>
      </c>
      <c r="F28" s="2">
        <v>16</v>
      </c>
      <c r="G28" s="2">
        <v>2</v>
      </c>
      <c r="H28" s="2">
        <v>1</v>
      </c>
      <c r="I28" s="2">
        <v>6</v>
      </c>
    </row>
    <row r="29" spans="1:9">
      <c r="A29" s="113"/>
      <c r="B29" s="111"/>
      <c r="C29" s="20" t="s">
        <v>54</v>
      </c>
      <c r="D29" s="2">
        <v>31</v>
      </c>
      <c r="E29" s="2">
        <v>0</v>
      </c>
      <c r="F29" s="2">
        <v>40</v>
      </c>
      <c r="G29" s="2">
        <v>2</v>
      </c>
      <c r="H29" s="2">
        <v>3</v>
      </c>
      <c r="I29" s="2">
        <v>10</v>
      </c>
    </row>
    <row r="30" spans="1:9">
      <c r="A30" s="113"/>
      <c r="B30" s="111"/>
      <c r="C30" s="20" t="s">
        <v>55</v>
      </c>
      <c r="D30" s="2">
        <v>13</v>
      </c>
      <c r="E30" s="2">
        <v>1</v>
      </c>
      <c r="F30" s="2">
        <v>9</v>
      </c>
      <c r="G30" s="2">
        <v>1</v>
      </c>
      <c r="H30" s="2">
        <v>1</v>
      </c>
      <c r="I30" s="2">
        <v>1</v>
      </c>
    </row>
    <row r="31" spans="1:9">
      <c r="A31" s="113"/>
      <c r="B31" s="111"/>
      <c r="C31" s="20" t="s">
        <v>59</v>
      </c>
      <c r="D31" s="2">
        <v>11</v>
      </c>
      <c r="E31" s="2">
        <v>0</v>
      </c>
      <c r="F31" s="2">
        <v>10</v>
      </c>
      <c r="G31" s="2">
        <v>1</v>
      </c>
      <c r="H31" s="2">
        <v>1</v>
      </c>
      <c r="I31" s="2">
        <v>3</v>
      </c>
    </row>
    <row r="32" spans="1:9">
      <c r="A32" s="113"/>
      <c r="B32" s="111"/>
      <c r="C32" s="20" t="s">
        <v>60</v>
      </c>
      <c r="D32" s="2">
        <v>14</v>
      </c>
      <c r="E32" s="2">
        <v>2</v>
      </c>
      <c r="F32" s="2">
        <v>20</v>
      </c>
      <c r="G32" s="2">
        <v>0</v>
      </c>
      <c r="H32" s="2">
        <v>0</v>
      </c>
      <c r="I32" s="2">
        <v>2</v>
      </c>
    </row>
    <row r="33" spans="1:9">
      <c r="A33" s="113"/>
      <c r="B33" s="42" t="s">
        <v>114</v>
      </c>
      <c r="C33" s="20" t="s">
        <v>40</v>
      </c>
      <c r="D33" s="2">
        <v>128</v>
      </c>
      <c r="E33" s="2">
        <v>4</v>
      </c>
      <c r="F33" s="2">
        <v>116</v>
      </c>
      <c r="G33" s="2">
        <v>22</v>
      </c>
      <c r="H33" s="2">
        <v>15</v>
      </c>
      <c r="I33" s="2">
        <v>54</v>
      </c>
    </row>
    <row r="34" spans="1:9">
      <c r="A34" s="113"/>
      <c r="B34" s="111" t="s">
        <v>115</v>
      </c>
      <c r="C34" s="20" t="s">
        <v>41</v>
      </c>
      <c r="D34" s="2">
        <v>149</v>
      </c>
      <c r="E34" s="2">
        <v>8</v>
      </c>
      <c r="F34" s="2">
        <v>156</v>
      </c>
      <c r="G34" s="2">
        <v>13</v>
      </c>
      <c r="H34" s="2">
        <v>27</v>
      </c>
      <c r="I34" s="2">
        <v>52</v>
      </c>
    </row>
    <row r="35" spans="1:9">
      <c r="A35" s="113"/>
      <c r="B35" s="111"/>
      <c r="C35" s="20" t="s">
        <v>43</v>
      </c>
      <c r="D35" s="2">
        <v>46</v>
      </c>
      <c r="E35" s="2">
        <v>3</v>
      </c>
      <c r="F35" s="2">
        <v>62</v>
      </c>
      <c r="G35" s="2">
        <v>3</v>
      </c>
      <c r="H35" s="2">
        <v>4</v>
      </c>
      <c r="I35" s="2">
        <v>13</v>
      </c>
    </row>
    <row r="36" spans="1:9">
      <c r="A36" s="113"/>
      <c r="B36" s="111"/>
      <c r="C36" s="20" t="s">
        <v>46</v>
      </c>
      <c r="D36" s="2">
        <v>11</v>
      </c>
      <c r="E36" s="2">
        <v>0</v>
      </c>
      <c r="F36" s="2">
        <v>8</v>
      </c>
      <c r="G36" s="2">
        <v>1</v>
      </c>
      <c r="H36" s="2">
        <v>1</v>
      </c>
      <c r="I36" s="2">
        <v>3</v>
      </c>
    </row>
    <row r="37" spans="1:9">
      <c r="A37" s="113"/>
      <c r="B37" s="111"/>
      <c r="C37" s="20" t="s">
        <v>47</v>
      </c>
      <c r="D37" s="2">
        <v>29</v>
      </c>
      <c r="E37" s="2">
        <v>1</v>
      </c>
      <c r="F37" s="2">
        <v>20</v>
      </c>
      <c r="G37" s="2">
        <v>4</v>
      </c>
      <c r="H37" s="2">
        <v>3</v>
      </c>
      <c r="I37" s="2">
        <v>6</v>
      </c>
    </row>
    <row r="38" spans="1:9">
      <c r="A38" s="113"/>
      <c r="B38" s="111"/>
      <c r="C38" s="20" t="s">
        <v>48</v>
      </c>
      <c r="D38" s="2">
        <v>17</v>
      </c>
      <c r="E38" s="2">
        <v>2</v>
      </c>
      <c r="F38" s="2">
        <v>14</v>
      </c>
      <c r="G38" s="2">
        <v>1</v>
      </c>
      <c r="H38" s="2">
        <v>3</v>
      </c>
      <c r="I38" s="2">
        <v>4</v>
      </c>
    </row>
    <row r="39" spans="1:9">
      <c r="A39" s="113"/>
      <c r="B39" s="111" t="s">
        <v>116</v>
      </c>
      <c r="C39" s="20" t="s">
        <v>42</v>
      </c>
      <c r="D39" s="2">
        <v>46</v>
      </c>
      <c r="E39" s="2">
        <v>3</v>
      </c>
      <c r="F39" s="2">
        <v>42</v>
      </c>
      <c r="G39" s="2">
        <v>5</v>
      </c>
      <c r="H39" s="2">
        <v>8</v>
      </c>
      <c r="I39" s="2">
        <v>15</v>
      </c>
    </row>
    <row r="40" spans="1:9">
      <c r="A40" s="113"/>
      <c r="B40" s="111"/>
      <c r="C40" s="20" t="s">
        <v>45</v>
      </c>
      <c r="D40" s="2">
        <v>11</v>
      </c>
      <c r="E40" s="2">
        <v>1</v>
      </c>
      <c r="F40" s="2">
        <v>11</v>
      </c>
      <c r="G40" s="2">
        <v>1</v>
      </c>
      <c r="H40" s="2">
        <v>1</v>
      </c>
      <c r="I40" s="2">
        <v>1</v>
      </c>
    </row>
    <row r="41" spans="1:9">
      <c r="A41" s="113"/>
      <c r="B41" s="111"/>
      <c r="C41" s="20" t="s">
        <v>49</v>
      </c>
      <c r="D41" s="2">
        <v>46</v>
      </c>
      <c r="E41" s="2">
        <v>2</v>
      </c>
      <c r="F41" s="2">
        <v>25</v>
      </c>
      <c r="G41" s="2">
        <v>4</v>
      </c>
      <c r="H41" s="2">
        <v>7</v>
      </c>
      <c r="I41" s="2">
        <v>16</v>
      </c>
    </row>
    <row r="42" spans="1:9">
      <c r="A42" s="113"/>
      <c r="B42" s="111" t="s">
        <v>117</v>
      </c>
      <c r="C42" s="20" t="s">
        <v>50</v>
      </c>
      <c r="D42" s="2">
        <v>17</v>
      </c>
      <c r="E42" s="2">
        <v>0</v>
      </c>
      <c r="F42" s="2">
        <v>15</v>
      </c>
      <c r="G42" s="2">
        <v>2</v>
      </c>
      <c r="H42" s="2">
        <v>2</v>
      </c>
      <c r="I42" s="2">
        <v>6</v>
      </c>
    </row>
    <row r="43" spans="1:9">
      <c r="A43" s="113"/>
      <c r="B43" s="111"/>
      <c r="C43" s="20" t="s">
        <v>51</v>
      </c>
      <c r="D43" s="2">
        <v>15</v>
      </c>
      <c r="E43" s="2">
        <v>1</v>
      </c>
      <c r="F43" s="2">
        <v>21</v>
      </c>
      <c r="G43" s="2">
        <v>1</v>
      </c>
      <c r="H43" s="2">
        <v>2</v>
      </c>
      <c r="I43" s="2">
        <v>5</v>
      </c>
    </row>
    <row r="44" spans="1:9">
      <c r="A44" s="113"/>
      <c r="B44" s="111"/>
      <c r="C44" s="20" t="s">
        <v>52</v>
      </c>
      <c r="D44" s="2">
        <v>32</v>
      </c>
      <c r="E44" s="2">
        <v>3</v>
      </c>
      <c r="F44" s="2">
        <v>24</v>
      </c>
      <c r="G44" s="2">
        <v>6</v>
      </c>
      <c r="H44" s="2">
        <v>3</v>
      </c>
      <c r="I44" s="2">
        <v>12</v>
      </c>
    </row>
    <row r="45" spans="1:9">
      <c r="A45" s="113"/>
      <c r="B45" s="111"/>
      <c r="C45" s="20" t="s">
        <v>58</v>
      </c>
      <c r="D45" s="2">
        <v>11</v>
      </c>
      <c r="E45" s="2">
        <v>1</v>
      </c>
      <c r="F45" s="2">
        <v>23</v>
      </c>
      <c r="G45" s="2">
        <v>2</v>
      </c>
      <c r="H45" s="2">
        <v>1</v>
      </c>
      <c r="I45" s="2">
        <v>5</v>
      </c>
    </row>
    <row r="46" spans="1:9">
      <c r="A46" s="113"/>
      <c r="B46" s="111" t="s">
        <v>118</v>
      </c>
      <c r="C46" s="20" t="s">
        <v>44</v>
      </c>
      <c r="D46" s="2">
        <v>25</v>
      </c>
      <c r="E46" s="2">
        <v>0</v>
      </c>
      <c r="F46" s="2">
        <v>20</v>
      </c>
      <c r="G46" s="2">
        <v>4</v>
      </c>
      <c r="H46" s="2">
        <v>2</v>
      </c>
      <c r="I46" s="2">
        <v>4</v>
      </c>
    </row>
    <row r="47" spans="1:9">
      <c r="A47" s="113"/>
      <c r="B47" s="111"/>
      <c r="C47" s="20" t="s">
        <v>56</v>
      </c>
      <c r="D47" s="2">
        <v>33</v>
      </c>
      <c r="E47" s="2">
        <v>0</v>
      </c>
      <c r="F47" s="2">
        <v>32</v>
      </c>
      <c r="G47" s="2">
        <v>5</v>
      </c>
      <c r="H47" s="2">
        <v>3</v>
      </c>
      <c r="I47" s="2">
        <v>12</v>
      </c>
    </row>
    <row r="48" spans="1:9">
      <c r="A48" s="113"/>
      <c r="B48" s="111"/>
      <c r="C48" s="20" t="s">
        <v>57</v>
      </c>
      <c r="D48" s="2">
        <v>17</v>
      </c>
      <c r="E48" s="2">
        <v>0</v>
      </c>
      <c r="F48" s="2">
        <v>12</v>
      </c>
      <c r="G48" s="2">
        <v>4</v>
      </c>
      <c r="H48" s="2">
        <v>4</v>
      </c>
      <c r="I48" s="2">
        <v>7</v>
      </c>
    </row>
    <row r="49" spans="4:6">
      <c r="D49" s="7"/>
      <c r="F49" s="7"/>
    </row>
    <row r="50" spans="4:6">
      <c r="D50" s="7"/>
      <c r="F50" s="7"/>
    </row>
  </sheetData>
  <mergeCells count="27">
    <mergeCell ref="A19:C19"/>
    <mergeCell ref="A20:C20"/>
    <mergeCell ref="A21:B26"/>
    <mergeCell ref="A27:A48"/>
    <mergeCell ref="B27:B32"/>
    <mergeCell ref="B34:B38"/>
    <mergeCell ref="B39:B41"/>
    <mergeCell ref="B42:B45"/>
    <mergeCell ref="B46:B48"/>
    <mergeCell ref="A6:C6"/>
    <mergeCell ref="A18:C18"/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:G1"/>
    <mergeCell ref="A2:C2"/>
    <mergeCell ref="A3:C3"/>
    <mergeCell ref="A4:C4"/>
    <mergeCell ref="A5:C5"/>
  </mergeCells>
  <phoneticPr fontId="3" type="noConversion"/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1A2435-E9CF-4BE8-9327-4F815FDD8AAE}">
  <dimension ref="A1:E48"/>
  <sheetViews>
    <sheetView zoomScale="85" zoomScaleNormal="85" workbookViewId="0">
      <selection activeCell="R32" sqref="R32"/>
    </sheetView>
  </sheetViews>
  <sheetFormatPr defaultRowHeight="16.5"/>
  <cols>
    <col min="1" max="1" width="18.625" bestFit="1" customWidth="1"/>
    <col min="2" max="2" width="15.25" customWidth="1"/>
    <col min="3" max="3" width="18.625" customWidth="1"/>
    <col min="4" max="4" width="19.25" bestFit="1" customWidth="1"/>
    <col min="5" max="5" width="21" bestFit="1" customWidth="1"/>
  </cols>
  <sheetData>
    <row r="1" spans="1:5" ht="31.5">
      <c r="A1" s="136" t="s">
        <v>330</v>
      </c>
      <c r="B1" s="137"/>
      <c r="C1" s="140"/>
      <c r="D1" s="46" t="s">
        <v>329</v>
      </c>
      <c r="E1" s="46" t="s">
        <v>128</v>
      </c>
    </row>
    <row r="2" spans="1:5">
      <c r="A2" s="139" t="s">
        <v>196</v>
      </c>
      <c r="B2" s="139"/>
      <c r="C2" s="139"/>
      <c r="D2" s="84" t="s">
        <v>302</v>
      </c>
      <c r="E2" s="84" t="s">
        <v>303</v>
      </c>
    </row>
    <row r="3" spans="1:5">
      <c r="A3" s="123" t="s">
        <v>31</v>
      </c>
      <c r="B3" s="123"/>
      <c r="C3" s="123"/>
      <c r="D3" s="2">
        <v>2487</v>
      </c>
      <c r="E3" s="2">
        <v>19379</v>
      </c>
    </row>
    <row r="4" spans="1:5">
      <c r="A4" s="123" t="s">
        <v>73</v>
      </c>
      <c r="B4" s="123"/>
      <c r="C4" s="123"/>
      <c r="D4" s="2">
        <v>517</v>
      </c>
      <c r="E4" s="2">
        <v>4816</v>
      </c>
    </row>
    <row r="5" spans="1:5">
      <c r="A5" s="123" t="s">
        <v>74</v>
      </c>
      <c r="B5" s="123"/>
      <c r="C5" s="123"/>
      <c r="D5" s="2">
        <v>187</v>
      </c>
      <c r="E5" s="2">
        <v>1403</v>
      </c>
    </row>
    <row r="6" spans="1:5">
      <c r="A6" s="123" t="s">
        <v>75</v>
      </c>
      <c r="B6" s="123"/>
      <c r="C6" s="123"/>
      <c r="D6" s="2">
        <v>160</v>
      </c>
      <c r="E6" s="2">
        <v>967</v>
      </c>
    </row>
    <row r="7" spans="1:5">
      <c r="A7" s="123" t="s">
        <v>76</v>
      </c>
      <c r="B7" s="123"/>
      <c r="C7" s="123"/>
      <c r="D7" s="2">
        <v>126</v>
      </c>
      <c r="E7" s="2">
        <v>1029</v>
      </c>
    </row>
    <row r="8" spans="1:5">
      <c r="A8" s="123" t="s">
        <v>77</v>
      </c>
      <c r="B8" s="123"/>
      <c r="C8" s="123"/>
      <c r="D8" s="2">
        <v>90</v>
      </c>
      <c r="E8" s="2">
        <v>602</v>
      </c>
    </row>
    <row r="9" spans="1:5">
      <c r="A9" s="123" t="s">
        <v>78</v>
      </c>
      <c r="B9" s="123"/>
      <c r="C9" s="123"/>
      <c r="D9" s="2">
        <v>79</v>
      </c>
      <c r="E9" s="2">
        <v>560</v>
      </c>
    </row>
    <row r="10" spans="1:5">
      <c r="A10" s="123" t="s">
        <v>79</v>
      </c>
      <c r="B10" s="123"/>
      <c r="C10" s="123"/>
      <c r="D10" s="2">
        <v>52</v>
      </c>
      <c r="E10" s="2">
        <v>376</v>
      </c>
    </row>
    <row r="11" spans="1:5">
      <c r="A11" s="123" t="s">
        <v>80</v>
      </c>
      <c r="B11" s="123"/>
      <c r="C11" s="123"/>
      <c r="D11" s="2">
        <v>14</v>
      </c>
      <c r="E11" s="2">
        <v>115</v>
      </c>
    </row>
    <row r="12" spans="1:5">
      <c r="A12" s="123" t="s">
        <v>81</v>
      </c>
      <c r="B12" s="123"/>
      <c r="C12" s="123"/>
      <c r="D12" s="2">
        <v>527</v>
      </c>
      <c r="E12" s="2">
        <v>4877</v>
      </c>
    </row>
    <row r="13" spans="1:5">
      <c r="A13" s="123" t="s">
        <v>96</v>
      </c>
      <c r="B13" s="123"/>
      <c r="C13" s="123"/>
      <c r="D13" s="2">
        <v>81</v>
      </c>
      <c r="E13" s="2">
        <v>430</v>
      </c>
    </row>
    <row r="14" spans="1:5">
      <c r="A14" s="123" t="s">
        <v>82</v>
      </c>
      <c r="B14" s="123"/>
      <c r="C14" s="123"/>
      <c r="D14" s="2">
        <v>77</v>
      </c>
      <c r="E14" s="2">
        <v>503</v>
      </c>
    </row>
    <row r="15" spans="1:5">
      <c r="A15" s="123" t="s">
        <v>83</v>
      </c>
      <c r="B15" s="123"/>
      <c r="C15" s="123"/>
      <c r="D15" s="2">
        <v>83</v>
      </c>
      <c r="E15" s="2">
        <v>654</v>
      </c>
    </row>
    <row r="16" spans="1:5">
      <c r="A16" s="123" t="s">
        <v>95</v>
      </c>
      <c r="B16" s="123"/>
      <c r="C16" s="123"/>
      <c r="D16" s="2">
        <v>108</v>
      </c>
      <c r="E16" s="2">
        <v>597</v>
      </c>
    </row>
    <row r="17" spans="1:5">
      <c r="A17" s="123" t="s">
        <v>30</v>
      </c>
      <c r="B17" s="123"/>
      <c r="C17" s="123"/>
      <c r="D17" s="2">
        <v>103</v>
      </c>
      <c r="E17" s="2">
        <v>501</v>
      </c>
    </row>
    <row r="18" spans="1:5">
      <c r="A18" s="123" t="s">
        <v>84</v>
      </c>
      <c r="B18" s="123"/>
      <c r="C18" s="123"/>
      <c r="D18" s="2">
        <v>94</v>
      </c>
      <c r="E18" s="2">
        <v>715</v>
      </c>
    </row>
    <row r="19" spans="1:5">
      <c r="A19" s="123" t="s">
        <v>85</v>
      </c>
      <c r="B19" s="123"/>
      <c r="C19" s="123"/>
      <c r="D19" s="2">
        <v>170</v>
      </c>
      <c r="E19" s="2">
        <v>985</v>
      </c>
    </row>
    <row r="20" spans="1:5">
      <c r="A20" s="123" t="s">
        <v>86</v>
      </c>
      <c r="B20" s="123"/>
      <c r="C20" s="123"/>
      <c r="D20" s="2">
        <v>19</v>
      </c>
      <c r="E20" s="2">
        <v>249</v>
      </c>
    </row>
    <row r="21" spans="1:5">
      <c r="A21" s="111" t="s">
        <v>97</v>
      </c>
      <c r="B21" s="111"/>
      <c r="C21" s="43" t="s">
        <v>113</v>
      </c>
      <c r="D21" s="81">
        <f t="shared" ref="D21:E21" si="0">SUM(D27:D32)</f>
        <v>29</v>
      </c>
      <c r="E21" s="81">
        <f t="shared" si="0"/>
        <v>126</v>
      </c>
    </row>
    <row r="22" spans="1:5">
      <c r="A22" s="111"/>
      <c r="B22" s="111"/>
      <c r="C22" s="43" t="s">
        <v>114</v>
      </c>
      <c r="D22" s="81">
        <f t="shared" ref="D22:E22" si="1">D33</f>
        <v>13</v>
      </c>
      <c r="E22" s="81">
        <f t="shared" si="1"/>
        <v>79</v>
      </c>
    </row>
    <row r="23" spans="1:5">
      <c r="A23" s="111"/>
      <c r="B23" s="111"/>
      <c r="C23" s="43" t="s">
        <v>115</v>
      </c>
      <c r="D23" s="81">
        <f t="shared" ref="D23:E23" si="2">SUM(D34:D38)</f>
        <v>31</v>
      </c>
      <c r="E23" s="81">
        <f t="shared" si="2"/>
        <v>175</v>
      </c>
    </row>
    <row r="24" spans="1:5">
      <c r="A24" s="111"/>
      <c r="B24" s="111"/>
      <c r="C24" s="43" t="s">
        <v>116</v>
      </c>
      <c r="D24" s="81">
        <f t="shared" ref="D24:E24" si="3">SUM(D39:D41)</f>
        <v>15</v>
      </c>
      <c r="E24" s="81">
        <f t="shared" si="3"/>
        <v>54</v>
      </c>
    </row>
    <row r="25" spans="1:5">
      <c r="A25" s="111"/>
      <c r="B25" s="111"/>
      <c r="C25" s="43" t="s">
        <v>117</v>
      </c>
      <c r="D25" s="81">
        <f t="shared" ref="D25:E25" si="4">SUM(D42:D45)</f>
        <v>9</v>
      </c>
      <c r="E25" s="81">
        <f t="shared" si="4"/>
        <v>38</v>
      </c>
    </row>
    <row r="26" spans="1:5">
      <c r="A26" s="111"/>
      <c r="B26" s="111"/>
      <c r="C26" s="43" t="s">
        <v>118</v>
      </c>
      <c r="D26" s="81">
        <f t="shared" ref="D26:E26" si="5">SUM(D46:D48)</f>
        <v>6</v>
      </c>
      <c r="E26" s="81">
        <f t="shared" si="5"/>
        <v>29</v>
      </c>
    </row>
    <row r="27" spans="1:5">
      <c r="A27" s="112" t="s">
        <v>127</v>
      </c>
      <c r="B27" s="111" t="s">
        <v>113</v>
      </c>
      <c r="C27" s="20" t="s">
        <v>39</v>
      </c>
      <c r="D27" s="2">
        <v>23</v>
      </c>
      <c r="E27" s="2">
        <v>74</v>
      </c>
    </row>
    <row r="28" spans="1:5">
      <c r="A28" s="113"/>
      <c r="B28" s="111"/>
      <c r="C28" s="20" t="s">
        <v>53</v>
      </c>
      <c r="D28" s="2">
        <v>1</v>
      </c>
      <c r="E28" s="2">
        <v>12</v>
      </c>
    </row>
    <row r="29" spans="1:5">
      <c r="A29" s="113"/>
      <c r="B29" s="111"/>
      <c r="C29" s="20" t="s">
        <v>54</v>
      </c>
      <c r="D29" s="2">
        <v>2</v>
      </c>
      <c r="E29" s="2">
        <v>25</v>
      </c>
    </row>
    <row r="30" spans="1:5">
      <c r="A30" s="113"/>
      <c r="B30" s="111"/>
      <c r="C30" s="20" t="s">
        <v>55</v>
      </c>
      <c r="D30" s="2">
        <v>2</v>
      </c>
      <c r="E30" s="2">
        <v>6</v>
      </c>
    </row>
    <row r="31" spans="1:5">
      <c r="A31" s="113"/>
      <c r="B31" s="111"/>
      <c r="C31" s="20" t="s">
        <v>59</v>
      </c>
      <c r="D31" s="2">
        <v>1</v>
      </c>
      <c r="E31" s="2">
        <v>5</v>
      </c>
    </row>
    <row r="32" spans="1:5">
      <c r="A32" s="113"/>
      <c r="B32" s="111"/>
      <c r="C32" s="20" t="s">
        <v>60</v>
      </c>
      <c r="D32" s="2">
        <v>0</v>
      </c>
      <c r="E32" s="2">
        <v>4</v>
      </c>
    </row>
    <row r="33" spans="1:5">
      <c r="A33" s="113"/>
      <c r="B33" s="42" t="s">
        <v>114</v>
      </c>
      <c r="C33" s="20" t="s">
        <v>40</v>
      </c>
      <c r="D33" s="2">
        <v>13</v>
      </c>
      <c r="E33" s="2">
        <v>79</v>
      </c>
    </row>
    <row r="34" spans="1:5">
      <c r="A34" s="113"/>
      <c r="B34" s="111" t="s">
        <v>115</v>
      </c>
      <c r="C34" s="20" t="s">
        <v>41</v>
      </c>
      <c r="D34" s="2">
        <v>22</v>
      </c>
      <c r="E34" s="2">
        <v>108</v>
      </c>
    </row>
    <row r="35" spans="1:5">
      <c r="A35" s="113"/>
      <c r="B35" s="111"/>
      <c r="C35" s="20" t="s">
        <v>43</v>
      </c>
      <c r="D35" s="2">
        <v>3</v>
      </c>
      <c r="E35" s="2">
        <v>45</v>
      </c>
    </row>
    <row r="36" spans="1:5">
      <c r="A36" s="113"/>
      <c r="B36" s="111"/>
      <c r="C36" s="20" t="s">
        <v>46</v>
      </c>
      <c r="D36" s="2">
        <v>1</v>
      </c>
      <c r="E36" s="2">
        <v>4</v>
      </c>
    </row>
    <row r="37" spans="1:5">
      <c r="A37" s="113"/>
      <c r="B37" s="111"/>
      <c r="C37" s="20" t="s">
        <v>47</v>
      </c>
      <c r="D37" s="2">
        <v>3</v>
      </c>
      <c r="E37" s="2">
        <v>10</v>
      </c>
    </row>
    <row r="38" spans="1:5">
      <c r="A38" s="113"/>
      <c r="B38" s="111"/>
      <c r="C38" s="20" t="s">
        <v>48</v>
      </c>
      <c r="D38" s="2">
        <v>2</v>
      </c>
      <c r="E38" s="2">
        <v>8</v>
      </c>
    </row>
    <row r="39" spans="1:5">
      <c r="A39" s="113"/>
      <c r="B39" s="111" t="s">
        <v>116</v>
      </c>
      <c r="C39" s="20" t="s">
        <v>42</v>
      </c>
      <c r="D39" s="2">
        <v>4</v>
      </c>
      <c r="E39" s="2">
        <v>33</v>
      </c>
    </row>
    <row r="40" spans="1:5">
      <c r="A40" s="113"/>
      <c r="B40" s="111"/>
      <c r="C40" s="20" t="s">
        <v>45</v>
      </c>
      <c r="D40" s="2">
        <v>1</v>
      </c>
      <c r="E40" s="2">
        <v>7</v>
      </c>
    </row>
    <row r="41" spans="1:5">
      <c r="A41" s="113"/>
      <c r="B41" s="111"/>
      <c r="C41" s="20" t="s">
        <v>49</v>
      </c>
      <c r="D41" s="2">
        <v>10</v>
      </c>
      <c r="E41" s="2">
        <v>14</v>
      </c>
    </row>
    <row r="42" spans="1:5">
      <c r="A42" s="113"/>
      <c r="B42" s="111" t="s">
        <v>117</v>
      </c>
      <c r="C42" s="20" t="s">
        <v>50</v>
      </c>
      <c r="D42" s="2">
        <v>3</v>
      </c>
      <c r="E42" s="2">
        <v>5</v>
      </c>
    </row>
    <row r="43" spans="1:5">
      <c r="A43" s="113"/>
      <c r="B43" s="111"/>
      <c r="C43" s="20" t="s">
        <v>51</v>
      </c>
      <c r="D43" s="2">
        <v>1</v>
      </c>
      <c r="E43" s="2">
        <v>8</v>
      </c>
    </row>
    <row r="44" spans="1:5">
      <c r="A44" s="113"/>
      <c r="B44" s="111"/>
      <c r="C44" s="20" t="s">
        <v>52</v>
      </c>
      <c r="D44" s="2">
        <v>4</v>
      </c>
      <c r="E44" s="2">
        <v>13</v>
      </c>
    </row>
    <row r="45" spans="1:5">
      <c r="A45" s="113"/>
      <c r="B45" s="111"/>
      <c r="C45" s="20" t="s">
        <v>58</v>
      </c>
      <c r="D45" s="2">
        <v>1</v>
      </c>
      <c r="E45" s="2">
        <v>12</v>
      </c>
    </row>
    <row r="46" spans="1:5">
      <c r="A46" s="113"/>
      <c r="B46" s="111" t="s">
        <v>118</v>
      </c>
      <c r="C46" s="20" t="s">
        <v>44</v>
      </c>
      <c r="D46" s="2">
        <v>2</v>
      </c>
      <c r="E46" s="2">
        <v>8</v>
      </c>
    </row>
    <row r="47" spans="1:5">
      <c r="A47" s="113"/>
      <c r="B47" s="111"/>
      <c r="C47" s="20" t="s">
        <v>56</v>
      </c>
      <c r="D47" s="2">
        <v>2</v>
      </c>
      <c r="E47" s="2">
        <v>14</v>
      </c>
    </row>
    <row r="48" spans="1:5">
      <c r="A48" s="113"/>
      <c r="B48" s="111"/>
      <c r="C48" s="20" t="s">
        <v>57</v>
      </c>
      <c r="D48" s="2">
        <v>2</v>
      </c>
      <c r="E48" s="2">
        <v>7</v>
      </c>
    </row>
  </sheetData>
  <mergeCells count="27">
    <mergeCell ref="A19:C19"/>
    <mergeCell ref="A20:C20"/>
    <mergeCell ref="A21:B26"/>
    <mergeCell ref="A27:A48"/>
    <mergeCell ref="B27:B32"/>
    <mergeCell ref="B34:B38"/>
    <mergeCell ref="B39:B41"/>
    <mergeCell ref="B42:B45"/>
    <mergeCell ref="B46:B48"/>
    <mergeCell ref="A6:C6"/>
    <mergeCell ref="A18:C18"/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:C1"/>
    <mergeCell ref="A2:C2"/>
    <mergeCell ref="A3:C3"/>
    <mergeCell ref="A4:C4"/>
    <mergeCell ref="A5:C5"/>
  </mergeCells>
  <phoneticPr fontId="3" type="noConversion"/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7C4BE6-F95C-4992-A972-53916D20FF11}">
  <dimension ref="A1:D48"/>
  <sheetViews>
    <sheetView zoomScale="85" zoomScaleNormal="85" workbookViewId="0">
      <selection activeCell="R32" sqref="R32"/>
    </sheetView>
  </sheetViews>
  <sheetFormatPr defaultRowHeight="16.5"/>
  <cols>
    <col min="1" max="1" width="18.625" bestFit="1" customWidth="1"/>
    <col min="2" max="2" width="15.25" customWidth="1"/>
    <col min="3" max="3" width="18.625" customWidth="1"/>
    <col min="4" max="4" width="19.25" bestFit="1" customWidth="1"/>
  </cols>
  <sheetData>
    <row r="1" spans="1:4" ht="31.5">
      <c r="A1" s="136" t="s">
        <v>331</v>
      </c>
      <c r="B1" s="137"/>
      <c r="C1" s="137"/>
      <c r="D1" s="84" t="s">
        <v>329</v>
      </c>
    </row>
    <row r="2" spans="1:4">
      <c r="A2" s="139" t="s">
        <v>196</v>
      </c>
      <c r="B2" s="139"/>
      <c r="C2" s="139"/>
      <c r="D2" s="84" t="s">
        <v>326</v>
      </c>
    </row>
    <row r="3" spans="1:4">
      <c r="A3" s="123" t="s">
        <v>31</v>
      </c>
      <c r="B3" s="123"/>
      <c r="C3" s="123"/>
      <c r="D3" s="2">
        <v>2094</v>
      </c>
    </row>
    <row r="4" spans="1:4">
      <c r="A4" s="123" t="s">
        <v>73</v>
      </c>
      <c r="B4" s="123"/>
      <c r="C4" s="123"/>
      <c r="D4" s="2">
        <v>522</v>
      </c>
    </row>
    <row r="5" spans="1:4">
      <c r="A5" s="123" t="s">
        <v>74</v>
      </c>
      <c r="B5" s="123"/>
      <c r="C5" s="123"/>
      <c r="D5" s="2">
        <v>152</v>
      </c>
    </row>
    <row r="6" spans="1:4">
      <c r="A6" s="123" t="s">
        <v>75</v>
      </c>
      <c r="B6" s="123"/>
      <c r="C6" s="123"/>
      <c r="D6" s="2">
        <v>134</v>
      </c>
    </row>
    <row r="7" spans="1:4">
      <c r="A7" s="123" t="s">
        <v>76</v>
      </c>
      <c r="B7" s="123"/>
      <c r="C7" s="123"/>
      <c r="D7" s="2">
        <v>102</v>
      </c>
    </row>
    <row r="8" spans="1:4">
      <c r="A8" s="123" t="s">
        <v>77</v>
      </c>
      <c r="B8" s="123"/>
      <c r="C8" s="123"/>
      <c r="D8" s="2">
        <v>78</v>
      </c>
    </row>
    <row r="9" spans="1:4">
      <c r="A9" s="123" t="s">
        <v>78</v>
      </c>
      <c r="B9" s="123"/>
      <c r="C9" s="123"/>
      <c r="D9" s="2">
        <v>75</v>
      </c>
    </row>
    <row r="10" spans="1:4">
      <c r="A10" s="123" t="s">
        <v>79</v>
      </c>
      <c r="B10" s="123"/>
      <c r="C10" s="123"/>
      <c r="D10" s="2">
        <v>40</v>
      </c>
    </row>
    <row r="11" spans="1:4">
      <c r="A11" s="123" t="s">
        <v>80</v>
      </c>
      <c r="B11" s="123"/>
      <c r="C11" s="123"/>
      <c r="D11" s="2">
        <v>7</v>
      </c>
    </row>
    <row r="12" spans="1:4">
      <c r="A12" s="123" t="s">
        <v>81</v>
      </c>
      <c r="B12" s="123"/>
      <c r="C12" s="123"/>
      <c r="D12" s="2">
        <v>464</v>
      </c>
    </row>
    <row r="13" spans="1:4">
      <c r="A13" s="123" t="s">
        <v>96</v>
      </c>
      <c r="B13" s="123"/>
      <c r="C13" s="123"/>
      <c r="D13" s="2">
        <v>48</v>
      </c>
    </row>
    <row r="14" spans="1:4">
      <c r="A14" s="123" t="s">
        <v>82</v>
      </c>
      <c r="B14" s="123"/>
      <c r="C14" s="123"/>
      <c r="D14" s="2">
        <v>59</v>
      </c>
    </row>
    <row r="15" spans="1:4">
      <c r="A15" s="123" t="s">
        <v>83</v>
      </c>
      <c r="B15" s="123"/>
      <c r="C15" s="123"/>
      <c r="D15" s="2">
        <v>58</v>
      </c>
    </row>
    <row r="16" spans="1:4">
      <c r="A16" s="123" t="s">
        <v>95</v>
      </c>
      <c r="B16" s="123"/>
      <c r="C16" s="123"/>
      <c r="D16" s="2">
        <v>70</v>
      </c>
    </row>
    <row r="17" spans="1:4">
      <c r="A17" s="123" t="s">
        <v>30</v>
      </c>
      <c r="B17" s="123"/>
      <c r="C17" s="123"/>
      <c r="D17" s="2">
        <v>79</v>
      </c>
    </row>
    <row r="18" spans="1:4">
      <c r="A18" s="123" t="s">
        <v>84</v>
      </c>
      <c r="B18" s="123"/>
      <c r="C18" s="123"/>
      <c r="D18" s="2">
        <v>63</v>
      </c>
    </row>
    <row r="19" spans="1:4">
      <c r="A19" s="123" t="s">
        <v>85</v>
      </c>
      <c r="B19" s="123"/>
      <c r="C19" s="123"/>
      <c r="D19" s="2">
        <v>130</v>
      </c>
    </row>
    <row r="20" spans="1:4">
      <c r="A20" s="123" t="s">
        <v>86</v>
      </c>
      <c r="B20" s="123"/>
      <c r="C20" s="123"/>
      <c r="D20" s="2">
        <v>13</v>
      </c>
    </row>
    <row r="21" spans="1:4">
      <c r="A21" s="111" t="s">
        <v>97</v>
      </c>
      <c r="B21" s="111"/>
      <c r="C21" s="43" t="s">
        <v>113</v>
      </c>
      <c r="D21" s="81">
        <f t="shared" ref="D21" si="0">SUM(D27:D32)</f>
        <v>16</v>
      </c>
    </row>
    <row r="22" spans="1:4">
      <c r="A22" s="111"/>
      <c r="B22" s="111"/>
      <c r="C22" s="43" t="s">
        <v>114</v>
      </c>
      <c r="D22" s="81">
        <f t="shared" ref="D22" si="1">D33</f>
        <v>15</v>
      </c>
    </row>
    <row r="23" spans="1:4">
      <c r="A23" s="111"/>
      <c r="B23" s="111"/>
      <c r="C23" s="43" t="s">
        <v>115</v>
      </c>
      <c r="D23" s="81">
        <f t="shared" ref="D23" si="2">SUM(D34:D38)</f>
        <v>28</v>
      </c>
    </row>
    <row r="24" spans="1:4">
      <c r="A24" s="111"/>
      <c r="B24" s="111"/>
      <c r="C24" s="43" t="s">
        <v>116</v>
      </c>
      <c r="D24" s="81">
        <f t="shared" ref="D24" si="3">SUM(D39:D41)</f>
        <v>11</v>
      </c>
    </row>
    <row r="25" spans="1:4">
      <c r="A25" s="111"/>
      <c r="B25" s="111"/>
      <c r="C25" s="43" t="s">
        <v>117</v>
      </c>
      <c r="D25" s="81">
        <f t="shared" ref="D25" si="4">SUM(D42:D45)</f>
        <v>5</v>
      </c>
    </row>
    <row r="26" spans="1:4">
      <c r="A26" s="111"/>
      <c r="B26" s="111"/>
      <c r="C26" s="43" t="s">
        <v>118</v>
      </c>
      <c r="D26" s="81">
        <f t="shared" ref="D26" si="5">SUM(D46:D48)</f>
        <v>4</v>
      </c>
    </row>
    <row r="27" spans="1:4">
      <c r="A27" s="112" t="s">
        <v>127</v>
      </c>
      <c r="B27" s="111" t="s">
        <v>113</v>
      </c>
      <c r="C27" s="20" t="s">
        <v>39</v>
      </c>
      <c r="D27" s="2">
        <v>14</v>
      </c>
    </row>
    <row r="28" spans="1:4">
      <c r="A28" s="113"/>
      <c r="B28" s="111"/>
      <c r="C28" s="20" t="s">
        <v>53</v>
      </c>
      <c r="D28" s="2">
        <v>0</v>
      </c>
    </row>
    <row r="29" spans="1:4">
      <c r="A29" s="113"/>
      <c r="B29" s="111"/>
      <c r="C29" s="20" t="s">
        <v>54</v>
      </c>
      <c r="D29" s="2">
        <v>1</v>
      </c>
    </row>
    <row r="30" spans="1:4">
      <c r="A30" s="113"/>
      <c r="B30" s="111"/>
      <c r="C30" s="20" t="s">
        <v>55</v>
      </c>
      <c r="D30" s="2">
        <v>1</v>
      </c>
    </row>
    <row r="31" spans="1:4">
      <c r="A31" s="113"/>
      <c r="B31" s="111"/>
      <c r="C31" s="20" t="s">
        <v>59</v>
      </c>
      <c r="D31" s="2">
        <v>0</v>
      </c>
    </row>
    <row r="32" spans="1:4">
      <c r="A32" s="113"/>
      <c r="B32" s="111"/>
      <c r="C32" s="20" t="s">
        <v>60</v>
      </c>
      <c r="D32" s="2">
        <v>0</v>
      </c>
    </row>
    <row r="33" spans="1:4">
      <c r="A33" s="113"/>
      <c r="B33" s="42" t="s">
        <v>114</v>
      </c>
      <c r="C33" s="20" t="s">
        <v>40</v>
      </c>
      <c r="D33" s="2">
        <v>15</v>
      </c>
    </row>
    <row r="34" spans="1:4">
      <c r="A34" s="113"/>
      <c r="B34" s="111" t="s">
        <v>115</v>
      </c>
      <c r="C34" s="20" t="s">
        <v>41</v>
      </c>
      <c r="D34" s="2">
        <v>22</v>
      </c>
    </row>
    <row r="35" spans="1:4">
      <c r="A35" s="113"/>
      <c r="B35" s="111"/>
      <c r="C35" s="20" t="s">
        <v>43</v>
      </c>
      <c r="D35" s="2">
        <v>3</v>
      </c>
    </row>
    <row r="36" spans="1:4">
      <c r="A36" s="113"/>
      <c r="B36" s="111"/>
      <c r="C36" s="20" t="s">
        <v>46</v>
      </c>
      <c r="D36" s="2">
        <v>0</v>
      </c>
    </row>
    <row r="37" spans="1:4">
      <c r="A37" s="113"/>
      <c r="B37" s="111"/>
      <c r="C37" s="20" t="s">
        <v>47</v>
      </c>
      <c r="D37" s="2">
        <v>3</v>
      </c>
    </row>
    <row r="38" spans="1:4">
      <c r="A38" s="113"/>
      <c r="B38" s="111"/>
      <c r="C38" s="20" t="s">
        <v>48</v>
      </c>
      <c r="D38" s="2">
        <v>0</v>
      </c>
    </row>
    <row r="39" spans="1:4">
      <c r="A39" s="113"/>
      <c r="B39" s="111" t="s">
        <v>116</v>
      </c>
      <c r="C39" s="20" t="s">
        <v>42</v>
      </c>
      <c r="D39" s="2">
        <v>3</v>
      </c>
    </row>
    <row r="40" spans="1:4">
      <c r="A40" s="113"/>
      <c r="B40" s="111"/>
      <c r="C40" s="20" t="s">
        <v>45</v>
      </c>
      <c r="D40" s="2">
        <v>0</v>
      </c>
    </row>
    <row r="41" spans="1:4">
      <c r="A41" s="113"/>
      <c r="B41" s="111"/>
      <c r="C41" s="20" t="s">
        <v>49</v>
      </c>
      <c r="D41" s="2">
        <v>8</v>
      </c>
    </row>
    <row r="42" spans="1:4">
      <c r="A42" s="113"/>
      <c r="B42" s="111" t="s">
        <v>117</v>
      </c>
      <c r="C42" s="20" t="s">
        <v>50</v>
      </c>
      <c r="D42" s="2">
        <v>2</v>
      </c>
    </row>
    <row r="43" spans="1:4">
      <c r="A43" s="113"/>
      <c r="B43" s="111"/>
      <c r="C43" s="20" t="s">
        <v>51</v>
      </c>
      <c r="D43" s="2">
        <v>1</v>
      </c>
    </row>
    <row r="44" spans="1:4">
      <c r="A44" s="113"/>
      <c r="B44" s="111"/>
      <c r="C44" s="20" t="s">
        <v>52</v>
      </c>
      <c r="D44" s="2">
        <v>2</v>
      </c>
    </row>
    <row r="45" spans="1:4">
      <c r="A45" s="113"/>
      <c r="B45" s="111"/>
      <c r="C45" s="20" t="s">
        <v>58</v>
      </c>
      <c r="D45" s="2">
        <v>0</v>
      </c>
    </row>
    <row r="46" spans="1:4">
      <c r="A46" s="113"/>
      <c r="B46" s="111" t="s">
        <v>118</v>
      </c>
      <c r="C46" s="20" t="s">
        <v>44</v>
      </c>
      <c r="D46" s="2">
        <v>1</v>
      </c>
    </row>
    <row r="47" spans="1:4">
      <c r="A47" s="113"/>
      <c r="B47" s="111"/>
      <c r="C47" s="20" t="s">
        <v>56</v>
      </c>
      <c r="D47" s="2">
        <v>2</v>
      </c>
    </row>
    <row r="48" spans="1:4">
      <c r="A48" s="113"/>
      <c r="B48" s="111"/>
      <c r="C48" s="20" t="s">
        <v>57</v>
      </c>
      <c r="D48" s="2">
        <v>1</v>
      </c>
    </row>
  </sheetData>
  <mergeCells count="27">
    <mergeCell ref="A19:C19"/>
    <mergeCell ref="A20:C20"/>
    <mergeCell ref="A21:B26"/>
    <mergeCell ref="A27:A48"/>
    <mergeCell ref="B27:B32"/>
    <mergeCell ref="B34:B38"/>
    <mergeCell ref="B39:B41"/>
    <mergeCell ref="B42:B45"/>
    <mergeCell ref="B46:B48"/>
    <mergeCell ref="A18:C18"/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6:C6"/>
    <mergeCell ref="A1:C1"/>
    <mergeCell ref="A2:C2"/>
    <mergeCell ref="A3:C3"/>
    <mergeCell ref="A4:C4"/>
    <mergeCell ref="A5:C5"/>
  </mergeCells>
  <phoneticPr fontId="3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3E72A-03C7-4D8C-A7A2-058EC7A4487E}">
  <dimension ref="A1:G49"/>
  <sheetViews>
    <sheetView topLeftCell="A13" zoomScale="85" zoomScaleNormal="85" workbookViewId="0">
      <selection activeCell="R32" sqref="R32"/>
    </sheetView>
  </sheetViews>
  <sheetFormatPr defaultRowHeight="16.5"/>
  <cols>
    <col min="1" max="1" width="18.625" bestFit="1" customWidth="1"/>
    <col min="2" max="2" width="15.25" customWidth="1"/>
    <col min="3" max="3" width="18.625" hidden="1" customWidth="1"/>
    <col min="4" max="4" width="18.625" customWidth="1"/>
    <col min="5" max="5" width="13" bestFit="1" customWidth="1"/>
    <col min="6" max="6" width="15.125" bestFit="1" customWidth="1"/>
    <col min="7" max="7" width="20" bestFit="1" customWidth="1"/>
  </cols>
  <sheetData>
    <row r="1" spans="1:7" ht="31.5">
      <c r="A1" s="110" t="s">
        <v>5</v>
      </c>
      <c r="B1" s="110"/>
      <c r="C1" s="110"/>
      <c r="D1" s="110"/>
      <c r="E1" s="110"/>
      <c r="F1" s="110"/>
      <c r="G1" s="110"/>
    </row>
    <row r="2" spans="1:7">
      <c r="A2" s="114" t="s">
        <v>196</v>
      </c>
      <c r="B2" s="115"/>
      <c r="C2" s="115"/>
      <c r="D2" s="116"/>
      <c r="E2" s="26"/>
      <c r="F2" s="24" t="s">
        <v>119</v>
      </c>
      <c r="G2" s="24" t="s">
        <v>128</v>
      </c>
    </row>
    <row r="3" spans="1:7">
      <c r="A3" s="117"/>
      <c r="B3" s="118"/>
      <c r="C3" s="118"/>
      <c r="D3" s="119"/>
      <c r="E3" s="24" t="s">
        <v>135</v>
      </c>
      <c r="F3" s="24" t="s">
        <v>136</v>
      </c>
      <c r="G3" s="24" t="s">
        <v>137</v>
      </c>
    </row>
    <row r="4" spans="1:7">
      <c r="A4" s="120" t="s">
        <v>31</v>
      </c>
      <c r="B4" s="121"/>
      <c r="C4" s="121"/>
      <c r="D4" s="122"/>
      <c r="E4" s="2">
        <v>51217221</v>
      </c>
      <c r="F4" s="18">
        <v>51117378</v>
      </c>
      <c r="G4" s="32">
        <f>(F4-E4)/E4</f>
        <v>-1.9494029166478985E-3</v>
      </c>
    </row>
    <row r="5" spans="1:7">
      <c r="A5" s="120" t="s">
        <v>73</v>
      </c>
      <c r="B5" s="121"/>
      <c r="C5" s="121"/>
      <c r="D5" s="122"/>
      <c r="E5" s="2">
        <v>9331828</v>
      </c>
      <c r="F5" s="18">
        <v>9299548</v>
      </c>
      <c r="G5" s="32">
        <f t="shared" ref="G5:G49" si="0">(F5-E5)/E5</f>
        <v>-3.4591293367173077E-3</v>
      </c>
    </row>
    <row r="6" spans="1:7">
      <c r="A6" s="120" t="s">
        <v>74</v>
      </c>
      <c r="B6" s="121"/>
      <c r="C6" s="121"/>
      <c r="D6" s="122"/>
      <c r="E6" s="2">
        <v>3266598</v>
      </c>
      <c r="F6" s="18">
        <v>3241600</v>
      </c>
      <c r="G6" s="32">
        <f t="shared" si="0"/>
        <v>-7.6526098405742E-3</v>
      </c>
    </row>
    <row r="7" spans="1:7">
      <c r="A7" s="120" t="s">
        <v>75</v>
      </c>
      <c r="B7" s="121"/>
      <c r="C7" s="121"/>
      <c r="D7" s="122"/>
      <c r="E7" s="2">
        <v>2363629</v>
      </c>
      <c r="F7" s="18">
        <v>2353032</v>
      </c>
      <c r="G7" s="32">
        <f t="shared" si="0"/>
        <v>-4.4833601212373011E-3</v>
      </c>
    </row>
    <row r="8" spans="1:7">
      <c r="A8" s="120" t="s">
        <v>76</v>
      </c>
      <c r="B8" s="121"/>
      <c r="C8" s="121"/>
      <c r="D8" s="122"/>
      <c r="E8" s="2">
        <v>3021010</v>
      </c>
      <c r="F8" s="18">
        <v>3051961</v>
      </c>
      <c r="G8" s="32">
        <f t="shared" si="0"/>
        <v>1.0245249105431627E-2</v>
      </c>
    </row>
    <row r="9" spans="1:7">
      <c r="A9" s="120" t="s">
        <v>77</v>
      </c>
      <c r="B9" s="121"/>
      <c r="C9" s="121"/>
      <c r="D9" s="122"/>
      <c r="E9" s="2">
        <v>1408422</v>
      </c>
      <c r="F9" s="18">
        <v>1392013</v>
      </c>
      <c r="G9" s="32">
        <f t="shared" si="0"/>
        <v>-1.1650627439787222E-2</v>
      </c>
    </row>
    <row r="10" spans="1:7">
      <c r="A10" s="120" t="s">
        <v>78</v>
      </c>
      <c r="B10" s="121"/>
      <c r="C10" s="121"/>
      <c r="D10" s="122"/>
      <c r="E10" s="2">
        <v>1439157</v>
      </c>
      <c r="F10" s="18">
        <v>1440729</v>
      </c>
      <c r="G10" s="32">
        <f t="shared" si="0"/>
        <v>1.0923061208749289E-3</v>
      </c>
    </row>
    <row r="11" spans="1:7">
      <c r="A11" s="120" t="s">
        <v>79</v>
      </c>
      <c r="B11" s="121"/>
      <c r="C11" s="121"/>
      <c r="D11" s="122"/>
      <c r="E11" s="2">
        <v>1098049</v>
      </c>
      <c r="F11" s="18">
        <v>1091948</v>
      </c>
      <c r="G11" s="32">
        <f t="shared" si="0"/>
        <v>-5.5562183472686556E-3</v>
      </c>
    </row>
    <row r="12" spans="1:7">
      <c r="A12" s="120" t="s">
        <v>80</v>
      </c>
      <c r="B12" s="121"/>
      <c r="C12" s="121"/>
      <c r="D12" s="122"/>
      <c r="E12" s="2">
        <v>390685</v>
      </c>
      <c r="F12" s="18">
        <v>391965</v>
      </c>
      <c r="G12" s="32">
        <f t="shared" si="0"/>
        <v>3.2762967608175385E-3</v>
      </c>
    </row>
    <row r="13" spans="1:7">
      <c r="A13" s="120" t="s">
        <v>81</v>
      </c>
      <c r="B13" s="121"/>
      <c r="C13" s="121"/>
      <c r="D13" s="122"/>
      <c r="E13" s="2">
        <v>13694685</v>
      </c>
      <c r="F13" s="18">
        <v>13730135</v>
      </c>
      <c r="G13" s="32">
        <f t="shared" si="0"/>
        <v>2.5885955025617604E-3</v>
      </c>
    </row>
    <row r="14" spans="1:7">
      <c r="A14" s="120" t="s">
        <v>96</v>
      </c>
      <c r="B14" s="121"/>
      <c r="C14" s="121"/>
      <c r="D14" s="122"/>
      <c r="E14" s="2">
        <v>1517766</v>
      </c>
      <c r="F14" s="18">
        <v>1508500</v>
      </c>
      <c r="G14" s="32">
        <f t="shared" si="0"/>
        <v>-6.1050254123494662E-3</v>
      </c>
    </row>
    <row r="15" spans="1:7">
      <c r="A15" s="120" t="s">
        <v>82</v>
      </c>
      <c r="B15" s="121"/>
      <c r="C15" s="121"/>
      <c r="D15" s="122"/>
      <c r="E15" s="2">
        <v>1591177</v>
      </c>
      <c r="F15" s="18">
        <v>1596502</v>
      </c>
      <c r="G15" s="32">
        <f t="shared" si="0"/>
        <v>3.346579293189884E-3</v>
      </c>
    </row>
    <row r="16" spans="1:7">
      <c r="A16" s="120" t="s">
        <v>83</v>
      </c>
      <c r="B16" s="121"/>
      <c r="C16" s="121"/>
      <c r="D16" s="122"/>
      <c r="E16" s="2">
        <v>2136574</v>
      </c>
      <c r="F16" s="18">
        <v>2136753</v>
      </c>
      <c r="G16" s="32">
        <f t="shared" si="0"/>
        <v>8.3778984486378659E-5</v>
      </c>
    </row>
    <row r="17" spans="1:7">
      <c r="A17" s="120" t="s">
        <v>95</v>
      </c>
      <c r="B17" s="121"/>
      <c r="C17" s="121"/>
      <c r="D17" s="122"/>
      <c r="E17" s="2">
        <v>1738690</v>
      </c>
      <c r="F17" s="18">
        <v>1724856</v>
      </c>
      <c r="G17" s="32">
        <f t="shared" si="0"/>
        <v>-7.9565650000862718E-3</v>
      </c>
    </row>
    <row r="18" spans="1:7">
      <c r="A18" s="120" t="s">
        <v>30</v>
      </c>
      <c r="B18" s="121"/>
      <c r="C18" s="121"/>
      <c r="D18" s="122"/>
      <c r="E18" s="2">
        <v>1788819</v>
      </c>
      <c r="F18" s="18">
        <v>1779135</v>
      </c>
      <c r="G18" s="32">
        <f t="shared" si="0"/>
        <v>-5.4136276504218707E-3</v>
      </c>
    </row>
    <row r="19" spans="1:7">
      <c r="A19" s="120" t="s">
        <v>84</v>
      </c>
      <c r="B19" s="121"/>
      <c r="C19" s="121"/>
      <c r="D19" s="122"/>
      <c r="E19" s="2">
        <v>2531384</v>
      </c>
      <c r="F19" s="18">
        <v>2506526</v>
      </c>
      <c r="G19" s="32">
        <f t="shared" si="0"/>
        <v>-9.8199245946091144E-3</v>
      </c>
    </row>
    <row r="20" spans="1:7">
      <c r="A20" s="120" t="s">
        <v>85</v>
      </c>
      <c r="B20" s="121"/>
      <c r="C20" s="121"/>
      <c r="D20" s="122"/>
      <c r="E20" s="2">
        <v>3228380</v>
      </c>
      <c r="F20" s="18">
        <v>3207383</v>
      </c>
      <c r="G20" s="32">
        <f t="shared" si="0"/>
        <v>-6.5038812035757869E-3</v>
      </c>
    </row>
    <row r="21" spans="1:7">
      <c r="A21" s="120" t="s">
        <v>86</v>
      </c>
      <c r="B21" s="121"/>
      <c r="C21" s="121"/>
      <c r="D21" s="122"/>
      <c r="E21" s="2">
        <v>670368</v>
      </c>
      <c r="F21" s="18">
        <v>664792</v>
      </c>
      <c r="G21" s="32">
        <f t="shared" si="0"/>
        <v>-8.3178194663229756E-3</v>
      </c>
    </row>
    <row r="22" spans="1:7">
      <c r="A22" s="111" t="s">
        <v>97</v>
      </c>
      <c r="B22" s="111"/>
      <c r="C22" s="21" t="s">
        <v>113</v>
      </c>
      <c r="D22" s="21" t="s">
        <v>113</v>
      </c>
      <c r="E22" s="18">
        <f>SUM(E28:E33)</f>
        <v>450629</v>
      </c>
      <c r="F22" s="18">
        <v>446944</v>
      </c>
      <c r="G22" s="32">
        <f t="shared" si="0"/>
        <v>-8.1774586189526204E-3</v>
      </c>
    </row>
    <row r="23" spans="1:7">
      <c r="A23" s="111"/>
      <c r="B23" s="111"/>
      <c r="C23" s="21" t="s">
        <v>114</v>
      </c>
      <c r="D23" s="21" t="s">
        <v>114</v>
      </c>
      <c r="E23" s="18">
        <f>E34</f>
        <v>267816</v>
      </c>
      <c r="F23" s="18">
        <v>263284</v>
      </c>
      <c r="G23" s="32">
        <f t="shared" si="0"/>
        <v>-1.6922065895988291E-2</v>
      </c>
    </row>
    <row r="24" spans="1:7">
      <c r="A24" s="111"/>
      <c r="B24" s="111"/>
      <c r="C24" s="21" t="s">
        <v>115</v>
      </c>
      <c r="D24" s="21" t="s">
        <v>115</v>
      </c>
      <c r="E24" s="18">
        <f>SUM(E35:E39)</f>
        <v>552281</v>
      </c>
      <c r="F24" s="18">
        <v>550867</v>
      </c>
      <c r="G24" s="32">
        <f t="shared" si="0"/>
        <v>-2.5602908664248817E-3</v>
      </c>
    </row>
    <row r="25" spans="1:7">
      <c r="A25" s="111"/>
      <c r="B25" s="111"/>
      <c r="C25" s="21" t="s">
        <v>116</v>
      </c>
      <c r="D25" s="21" t="s">
        <v>116</v>
      </c>
      <c r="E25" s="18">
        <f>SUM(E40:E42)</f>
        <v>203955</v>
      </c>
      <c r="F25" s="18">
        <v>204578</v>
      </c>
      <c r="G25" s="32">
        <f t="shared" si="0"/>
        <v>3.0545953764310753E-3</v>
      </c>
    </row>
    <row r="26" spans="1:7">
      <c r="A26" s="111"/>
      <c r="B26" s="111"/>
      <c r="C26" s="21" t="s">
        <v>117</v>
      </c>
      <c r="D26" s="21" t="s">
        <v>117</v>
      </c>
      <c r="E26" s="18">
        <f>SUM(E43:E46)</f>
        <v>175391</v>
      </c>
      <c r="F26" s="18">
        <v>172801</v>
      </c>
      <c r="G26" s="32">
        <f t="shared" si="0"/>
        <v>-1.4767006288806154E-2</v>
      </c>
    </row>
    <row r="27" spans="1:7">
      <c r="A27" s="111"/>
      <c r="B27" s="111"/>
      <c r="C27" s="21" t="s">
        <v>118</v>
      </c>
      <c r="D27" s="21" t="s">
        <v>118</v>
      </c>
      <c r="E27" s="18">
        <f>SUM(E47:E49)</f>
        <v>138747</v>
      </c>
      <c r="F27" s="18">
        <v>140661</v>
      </c>
      <c r="G27" s="32">
        <f t="shared" si="0"/>
        <v>1.379489286254838E-2</v>
      </c>
    </row>
    <row r="28" spans="1:7">
      <c r="A28" s="112" t="s">
        <v>127</v>
      </c>
      <c r="B28" s="111" t="s">
        <v>113</v>
      </c>
      <c r="C28" s="20" t="s">
        <v>39</v>
      </c>
      <c r="D28" s="20" t="s">
        <v>39</v>
      </c>
      <c r="E28" s="2">
        <v>209890</v>
      </c>
      <c r="F28" s="18">
        <v>202003</v>
      </c>
      <c r="G28" s="32">
        <f t="shared" si="0"/>
        <v>-3.7576825956453383E-2</v>
      </c>
    </row>
    <row r="29" spans="1:7">
      <c r="A29" s="113"/>
      <c r="B29" s="111"/>
      <c r="C29" s="20" t="s">
        <v>53</v>
      </c>
      <c r="D29" s="20" t="s">
        <v>53</v>
      </c>
      <c r="E29" s="2">
        <v>51391</v>
      </c>
      <c r="F29" s="18">
        <v>50069</v>
      </c>
      <c r="G29" s="32">
        <f t="shared" si="0"/>
        <v>-2.5724348621353935E-2</v>
      </c>
    </row>
    <row r="30" spans="1:7">
      <c r="A30" s="113"/>
      <c r="B30" s="111"/>
      <c r="C30" s="20" t="s">
        <v>54</v>
      </c>
      <c r="D30" s="20" t="s">
        <v>54</v>
      </c>
      <c r="E30" s="2">
        <v>92687</v>
      </c>
      <c r="F30" s="18">
        <v>95592</v>
      </c>
      <c r="G30" s="32">
        <f t="shared" si="0"/>
        <v>3.1342043652292123E-2</v>
      </c>
    </row>
    <row r="31" spans="1:7">
      <c r="A31" s="113"/>
      <c r="B31" s="111"/>
      <c r="C31" s="20" t="s">
        <v>55</v>
      </c>
      <c r="D31" s="20" t="s">
        <v>55</v>
      </c>
      <c r="E31" s="2">
        <v>30010</v>
      </c>
      <c r="F31" s="18">
        <v>29458</v>
      </c>
      <c r="G31" s="32">
        <f t="shared" si="0"/>
        <v>-1.8393868710429858E-2</v>
      </c>
    </row>
    <row r="32" spans="1:7">
      <c r="A32" s="113"/>
      <c r="B32" s="111"/>
      <c r="C32" s="20" t="s">
        <v>59</v>
      </c>
      <c r="D32" s="20" t="s">
        <v>59</v>
      </c>
      <c r="E32" s="2">
        <v>28478</v>
      </c>
      <c r="F32" s="18">
        <v>27964</v>
      </c>
      <c r="G32" s="32">
        <f t="shared" si="0"/>
        <v>-1.8049020296369126E-2</v>
      </c>
    </row>
    <row r="33" spans="1:7">
      <c r="A33" s="113"/>
      <c r="B33" s="111"/>
      <c r="C33" s="20" t="s">
        <v>60</v>
      </c>
      <c r="D33" s="20" t="s">
        <v>60</v>
      </c>
      <c r="E33" s="2">
        <v>38173</v>
      </c>
      <c r="F33" s="18">
        <v>41858</v>
      </c>
      <c r="G33" s="32">
        <f t="shared" si="0"/>
        <v>9.653419956513766E-2</v>
      </c>
    </row>
    <row r="34" spans="1:7">
      <c r="A34" s="113"/>
      <c r="B34" s="23" t="s">
        <v>114</v>
      </c>
      <c r="C34" s="20" t="s">
        <v>40</v>
      </c>
      <c r="D34" s="20" t="s">
        <v>40</v>
      </c>
      <c r="E34" s="2">
        <v>267816</v>
      </c>
      <c r="F34" s="18">
        <v>263284</v>
      </c>
      <c r="G34" s="32">
        <f t="shared" si="0"/>
        <v>-1.6922065895988291E-2</v>
      </c>
    </row>
    <row r="35" spans="1:7">
      <c r="A35" s="113"/>
      <c r="B35" s="111" t="s">
        <v>115</v>
      </c>
      <c r="C35" s="20" t="s">
        <v>41</v>
      </c>
      <c r="D35" s="20" t="s">
        <v>41</v>
      </c>
      <c r="E35" s="2">
        <v>276329</v>
      </c>
      <c r="F35" s="18">
        <v>275492</v>
      </c>
      <c r="G35" s="32">
        <f t="shared" si="0"/>
        <v>-3.0289980421888403E-3</v>
      </c>
    </row>
    <row r="36" spans="1:7">
      <c r="A36" s="113"/>
      <c r="B36" s="111"/>
      <c r="C36" s="20" t="s">
        <v>43</v>
      </c>
      <c r="D36" s="20" t="s">
        <v>43</v>
      </c>
      <c r="E36" s="2">
        <v>154692</v>
      </c>
      <c r="F36" s="18">
        <v>155259</v>
      </c>
      <c r="G36" s="32">
        <f t="shared" si="0"/>
        <v>3.6653479171515012E-3</v>
      </c>
    </row>
    <row r="37" spans="1:7">
      <c r="A37" s="113"/>
      <c r="B37" s="111"/>
      <c r="C37" s="20" t="s">
        <v>46</v>
      </c>
      <c r="D37" s="20" t="s">
        <v>46</v>
      </c>
      <c r="E37" s="2">
        <v>24025</v>
      </c>
      <c r="F37" s="18">
        <v>23803</v>
      </c>
      <c r="G37" s="32">
        <f t="shared" si="0"/>
        <v>-9.2403746097814779E-3</v>
      </c>
    </row>
    <row r="38" spans="1:7">
      <c r="A38" s="113"/>
      <c r="B38" s="111"/>
      <c r="C38" s="20" t="s">
        <v>47</v>
      </c>
      <c r="D38" s="20" t="s">
        <v>47</v>
      </c>
      <c r="E38" s="2">
        <v>60190</v>
      </c>
      <c r="F38" s="18">
        <v>59455</v>
      </c>
      <c r="G38" s="32">
        <f t="shared" si="0"/>
        <v>-1.2211330785844824E-2</v>
      </c>
    </row>
    <row r="39" spans="1:7">
      <c r="A39" s="113"/>
      <c r="B39" s="111"/>
      <c r="C39" s="20" t="s">
        <v>48</v>
      </c>
      <c r="D39" s="20" t="s">
        <v>48</v>
      </c>
      <c r="E39" s="2">
        <v>37045</v>
      </c>
      <c r="F39" s="18">
        <v>36858</v>
      </c>
      <c r="G39" s="32">
        <f t="shared" si="0"/>
        <v>-5.047914698339857E-3</v>
      </c>
    </row>
    <row r="40" spans="1:7">
      <c r="A40" s="113"/>
      <c r="B40" s="111" t="s">
        <v>116</v>
      </c>
      <c r="C40" s="20" t="s">
        <v>42</v>
      </c>
      <c r="D40" s="20" t="s">
        <v>42</v>
      </c>
      <c r="E40" s="2">
        <v>116654</v>
      </c>
      <c r="F40" s="18">
        <v>117076</v>
      </c>
      <c r="G40" s="32">
        <f t="shared" si="0"/>
        <v>3.6175356181528278E-3</v>
      </c>
    </row>
    <row r="41" spans="1:7">
      <c r="A41" s="113"/>
      <c r="B41" s="111"/>
      <c r="C41" s="20" t="s">
        <v>45</v>
      </c>
      <c r="D41" s="20" t="s">
        <v>45</v>
      </c>
      <c r="E41" s="2">
        <v>26566</v>
      </c>
      <c r="F41" s="18">
        <v>27287</v>
      </c>
      <c r="G41" s="32">
        <f t="shared" si="0"/>
        <v>2.7139953323797334E-2</v>
      </c>
    </row>
    <row r="42" spans="1:7">
      <c r="A42" s="113"/>
      <c r="B42" s="111"/>
      <c r="C42" s="20" t="s">
        <v>49</v>
      </c>
      <c r="D42" s="20" t="s">
        <v>49</v>
      </c>
      <c r="E42" s="2">
        <v>60735</v>
      </c>
      <c r="F42" s="18">
        <v>60215</v>
      </c>
      <c r="G42" s="32">
        <f t="shared" si="0"/>
        <v>-8.5617848028319756E-3</v>
      </c>
    </row>
    <row r="43" spans="1:7">
      <c r="A43" s="113"/>
      <c r="B43" s="111" t="s">
        <v>117</v>
      </c>
      <c r="C43" s="20" t="s">
        <v>50</v>
      </c>
      <c r="D43" s="20" t="s">
        <v>50</v>
      </c>
      <c r="E43" s="2">
        <v>34451</v>
      </c>
      <c r="F43" s="18">
        <v>34201</v>
      </c>
      <c r="G43" s="32">
        <f t="shared" si="0"/>
        <v>-7.2566834054163887E-3</v>
      </c>
    </row>
    <row r="44" spans="1:7">
      <c r="A44" s="113"/>
      <c r="B44" s="111"/>
      <c r="C44" s="20" t="s">
        <v>51</v>
      </c>
      <c r="D44" s="20" t="s">
        <v>51</v>
      </c>
      <c r="E44" s="2">
        <v>32189</v>
      </c>
      <c r="F44" s="18">
        <v>31799</v>
      </c>
      <c r="G44" s="32">
        <f t="shared" si="0"/>
        <v>-1.2115940228028208E-2</v>
      </c>
    </row>
    <row r="45" spans="1:7">
      <c r="A45" s="113"/>
      <c r="B45" s="111"/>
      <c r="C45" s="20" t="s">
        <v>52</v>
      </c>
      <c r="D45" s="20" t="s">
        <v>52</v>
      </c>
      <c r="E45" s="2">
        <v>63120</v>
      </c>
      <c r="F45" s="18">
        <v>62188</v>
      </c>
      <c r="G45" s="32">
        <f t="shared" si="0"/>
        <v>-1.4765525982256021E-2</v>
      </c>
    </row>
    <row r="46" spans="1:7">
      <c r="A46" s="113"/>
      <c r="B46" s="111"/>
      <c r="C46" s="20" t="s">
        <v>58</v>
      </c>
      <c r="D46" s="20" t="s">
        <v>58</v>
      </c>
      <c r="E46" s="2">
        <v>45631</v>
      </c>
      <c r="F46" s="18">
        <v>44613</v>
      </c>
      <c r="G46" s="32">
        <f t="shared" si="0"/>
        <v>-2.2309394928886065E-2</v>
      </c>
    </row>
    <row r="47" spans="1:7">
      <c r="A47" s="113"/>
      <c r="B47" s="111" t="s">
        <v>118</v>
      </c>
      <c r="C47" s="20" t="s">
        <v>44</v>
      </c>
      <c r="D47" s="20" t="s">
        <v>44</v>
      </c>
      <c r="E47" s="2">
        <v>44623</v>
      </c>
      <c r="F47" s="18">
        <v>44177</v>
      </c>
      <c r="G47" s="32">
        <f t="shared" si="0"/>
        <v>-9.9948457073706382E-3</v>
      </c>
    </row>
    <row r="48" spans="1:7">
      <c r="A48" s="113"/>
      <c r="B48" s="111"/>
      <c r="C48" s="20" t="s">
        <v>56</v>
      </c>
      <c r="D48" s="20" t="s">
        <v>56</v>
      </c>
      <c r="E48" s="2">
        <v>52098</v>
      </c>
      <c r="F48" s="18">
        <v>53526</v>
      </c>
      <c r="G48" s="32">
        <f t="shared" si="0"/>
        <v>2.7409881377404122E-2</v>
      </c>
    </row>
    <row r="49" spans="1:7">
      <c r="A49" s="113"/>
      <c r="B49" s="111"/>
      <c r="C49" s="20" t="s">
        <v>57</v>
      </c>
      <c r="D49" s="20" t="s">
        <v>57</v>
      </c>
      <c r="E49" s="2">
        <v>42026</v>
      </c>
      <c r="F49" s="18">
        <v>42958</v>
      </c>
      <c r="G49" s="32">
        <f t="shared" si="0"/>
        <v>2.2176747727597201E-2</v>
      </c>
    </row>
  </sheetData>
  <mergeCells count="27">
    <mergeCell ref="A19:D19"/>
    <mergeCell ref="A20:D20"/>
    <mergeCell ref="A21:D21"/>
    <mergeCell ref="A22:B27"/>
    <mergeCell ref="A28:A49"/>
    <mergeCell ref="B28:B33"/>
    <mergeCell ref="B35:B39"/>
    <mergeCell ref="B40:B42"/>
    <mergeCell ref="B43:B46"/>
    <mergeCell ref="B47:B49"/>
    <mergeCell ref="A18:D18"/>
    <mergeCell ref="A7:D7"/>
    <mergeCell ref="A8:D8"/>
    <mergeCell ref="A9:D9"/>
    <mergeCell ref="A10:D10"/>
    <mergeCell ref="A11:D11"/>
    <mergeCell ref="A12:D12"/>
    <mergeCell ref="A13:D13"/>
    <mergeCell ref="A14:D14"/>
    <mergeCell ref="A15:D15"/>
    <mergeCell ref="A16:D16"/>
    <mergeCell ref="A17:D17"/>
    <mergeCell ref="A1:G1"/>
    <mergeCell ref="A2:D3"/>
    <mergeCell ref="A4:D4"/>
    <mergeCell ref="A5:D5"/>
    <mergeCell ref="A6:D6"/>
  </mergeCells>
  <phoneticPr fontId="3" type="noConversion"/>
  <conditionalFormatting sqref="G4:G49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{F15C30AD-9F82-448B-85B7-58F034A4EBD7}</x14:id>
        </ext>
      </extLst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F15C30AD-9F82-448B-85B7-58F034A4EBD7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G4:G49</xm:sqref>
        </x14:conditionalFormatting>
      </x14:conditionalFormattings>
    </ext>
  </extLst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6FE3E7-F2CA-400E-BEAF-19DFD1B38CB2}">
  <dimension ref="A1:D48"/>
  <sheetViews>
    <sheetView zoomScale="85" zoomScaleNormal="85" workbookViewId="0">
      <selection activeCell="R32" sqref="R32"/>
    </sheetView>
  </sheetViews>
  <sheetFormatPr defaultRowHeight="16.5"/>
  <cols>
    <col min="1" max="1" width="18.625" bestFit="1" customWidth="1"/>
    <col min="2" max="2" width="34.625" customWidth="1"/>
    <col min="3" max="3" width="18.625" customWidth="1"/>
    <col min="4" max="4" width="19.25" bestFit="1" customWidth="1"/>
  </cols>
  <sheetData>
    <row r="1" spans="1:4" ht="31.5">
      <c r="A1" s="136" t="s">
        <v>333</v>
      </c>
      <c r="B1" s="140"/>
      <c r="C1" s="46" t="s">
        <v>329</v>
      </c>
      <c r="D1" s="46" t="s">
        <v>128</v>
      </c>
    </row>
    <row r="2" spans="1:4">
      <c r="A2" s="139" t="s">
        <v>196</v>
      </c>
      <c r="B2" s="139"/>
      <c r="C2" s="139"/>
      <c r="D2" s="84" t="s">
        <v>326</v>
      </c>
    </row>
    <row r="3" spans="1:4">
      <c r="A3" s="123" t="s">
        <v>31</v>
      </c>
      <c r="B3" s="123"/>
      <c r="C3" s="123"/>
      <c r="D3" s="2">
        <v>168</v>
      </c>
    </row>
    <row r="4" spans="1:4">
      <c r="A4" s="123" t="s">
        <v>73</v>
      </c>
      <c r="B4" s="123"/>
      <c r="C4" s="123"/>
      <c r="D4" s="2">
        <v>58</v>
      </c>
    </row>
    <row r="5" spans="1:4">
      <c r="A5" s="123" t="s">
        <v>74</v>
      </c>
      <c r="B5" s="123"/>
      <c r="C5" s="123"/>
      <c r="D5" s="2">
        <v>16</v>
      </c>
    </row>
    <row r="6" spans="1:4">
      <c r="A6" s="123" t="s">
        <v>75</v>
      </c>
      <c r="B6" s="123"/>
      <c r="C6" s="123"/>
      <c r="D6" s="2">
        <v>12</v>
      </c>
    </row>
    <row r="7" spans="1:4">
      <c r="A7" s="123" t="s">
        <v>76</v>
      </c>
      <c r="B7" s="123"/>
      <c r="C7" s="123"/>
      <c r="D7" s="2">
        <v>6</v>
      </c>
    </row>
    <row r="8" spans="1:4">
      <c r="A8" s="123" t="s">
        <v>77</v>
      </c>
      <c r="B8" s="123"/>
      <c r="C8" s="123"/>
      <c r="D8" s="2">
        <v>5</v>
      </c>
    </row>
    <row r="9" spans="1:4">
      <c r="A9" s="123" t="s">
        <v>78</v>
      </c>
      <c r="B9" s="123"/>
      <c r="C9" s="123"/>
      <c r="D9" s="2">
        <v>7</v>
      </c>
    </row>
    <row r="10" spans="1:4">
      <c r="A10" s="123" t="s">
        <v>79</v>
      </c>
      <c r="B10" s="123"/>
      <c r="C10" s="123"/>
      <c r="D10" s="2">
        <v>2</v>
      </c>
    </row>
    <row r="11" spans="1:4">
      <c r="A11" s="123" t="s">
        <v>80</v>
      </c>
      <c r="B11" s="123"/>
      <c r="C11" s="123"/>
      <c r="D11" s="2">
        <v>1</v>
      </c>
    </row>
    <row r="12" spans="1:4">
      <c r="A12" s="123" t="s">
        <v>81</v>
      </c>
      <c r="B12" s="123"/>
      <c r="C12" s="123"/>
      <c r="D12" s="2">
        <v>31</v>
      </c>
    </row>
    <row r="13" spans="1:4">
      <c r="A13" s="123" t="s">
        <v>96</v>
      </c>
      <c r="B13" s="123"/>
      <c r="C13" s="123"/>
      <c r="D13" s="2">
        <v>4</v>
      </c>
    </row>
    <row r="14" spans="1:4">
      <c r="A14" s="123" t="s">
        <v>82</v>
      </c>
      <c r="B14" s="123"/>
      <c r="C14" s="123"/>
      <c r="D14" s="2">
        <v>2</v>
      </c>
    </row>
    <row r="15" spans="1:4">
      <c r="A15" s="123" t="s">
        <v>83</v>
      </c>
      <c r="B15" s="123"/>
      <c r="C15" s="123"/>
      <c r="D15" s="2">
        <v>3</v>
      </c>
    </row>
    <row r="16" spans="1:4">
      <c r="A16" s="123" t="s">
        <v>95</v>
      </c>
      <c r="B16" s="123"/>
      <c r="C16" s="123"/>
      <c r="D16" s="2">
        <v>6</v>
      </c>
    </row>
    <row r="17" spans="1:4">
      <c r="A17" s="123" t="s">
        <v>30</v>
      </c>
      <c r="B17" s="123"/>
      <c r="C17" s="123"/>
      <c r="D17" s="2">
        <v>3</v>
      </c>
    </row>
    <row r="18" spans="1:4">
      <c r="A18" s="123" t="s">
        <v>84</v>
      </c>
      <c r="B18" s="123"/>
      <c r="C18" s="123"/>
      <c r="D18" s="2">
        <v>3</v>
      </c>
    </row>
    <row r="19" spans="1:4">
      <c r="A19" s="123" t="s">
        <v>85</v>
      </c>
      <c r="B19" s="123"/>
      <c r="C19" s="123"/>
      <c r="D19" s="2">
        <v>7</v>
      </c>
    </row>
    <row r="20" spans="1:4">
      <c r="A20" s="123" t="s">
        <v>86</v>
      </c>
      <c r="B20" s="123"/>
      <c r="C20" s="123"/>
      <c r="D20" s="2">
        <v>2</v>
      </c>
    </row>
    <row r="21" spans="1:4">
      <c r="A21" s="111" t="s">
        <v>97</v>
      </c>
      <c r="B21" s="111"/>
      <c r="C21" s="43" t="s">
        <v>113</v>
      </c>
      <c r="D21" s="81">
        <f t="shared" ref="D21" si="0">SUM(D27:D32)</f>
        <v>0</v>
      </c>
    </row>
    <row r="22" spans="1:4">
      <c r="A22" s="111"/>
      <c r="B22" s="111"/>
      <c r="C22" s="43" t="s">
        <v>114</v>
      </c>
      <c r="D22" s="81">
        <f t="shared" ref="D22" si="1">D33</f>
        <v>0</v>
      </c>
    </row>
    <row r="23" spans="1:4">
      <c r="A23" s="111"/>
      <c r="B23" s="111"/>
      <c r="C23" s="43" t="s">
        <v>115</v>
      </c>
      <c r="D23" s="81">
        <f t="shared" ref="D23" si="2">SUM(D34:D38)</f>
        <v>1</v>
      </c>
    </row>
    <row r="24" spans="1:4">
      <c r="A24" s="111"/>
      <c r="B24" s="111"/>
      <c r="C24" s="43" t="s">
        <v>116</v>
      </c>
      <c r="D24" s="81">
        <f t="shared" ref="D24" si="3">SUM(D39:D41)</f>
        <v>2</v>
      </c>
    </row>
    <row r="25" spans="1:4">
      <c r="A25" s="111"/>
      <c r="B25" s="111"/>
      <c r="C25" s="43" t="s">
        <v>117</v>
      </c>
      <c r="D25" s="81">
        <f t="shared" ref="D25" si="4">SUM(D42:D45)</f>
        <v>0</v>
      </c>
    </row>
    <row r="26" spans="1:4">
      <c r="A26" s="111"/>
      <c r="B26" s="111"/>
      <c r="C26" s="43" t="s">
        <v>118</v>
      </c>
      <c r="D26" s="81">
        <f t="shared" ref="D26" si="5">SUM(D46:D48)</f>
        <v>0</v>
      </c>
    </row>
    <row r="27" spans="1:4">
      <c r="A27" s="112" t="s">
        <v>127</v>
      </c>
      <c r="B27" s="111" t="s">
        <v>113</v>
      </c>
      <c r="C27" s="20" t="s">
        <v>39</v>
      </c>
      <c r="D27" s="2">
        <v>0</v>
      </c>
    </row>
    <row r="28" spans="1:4">
      <c r="A28" s="113"/>
      <c r="B28" s="111"/>
      <c r="C28" s="20" t="s">
        <v>53</v>
      </c>
      <c r="D28" s="2">
        <v>0</v>
      </c>
    </row>
    <row r="29" spans="1:4">
      <c r="A29" s="113"/>
      <c r="B29" s="111"/>
      <c r="C29" s="20" t="s">
        <v>54</v>
      </c>
      <c r="D29" s="2">
        <v>0</v>
      </c>
    </row>
    <row r="30" spans="1:4">
      <c r="A30" s="113"/>
      <c r="B30" s="111"/>
      <c r="C30" s="20" t="s">
        <v>55</v>
      </c>
      <c r="D30" s="2">
        <v>0</v>
      </c>
    </row>
    <row r="31" spans="1:4">
      <c r="A31" s="113"/>
      <c r="B31" s="111"/>
      <c r="C31" s="20" t="s">
        <v>59</v>
      </c>
      <c r="D31" s="2">
        <v>0</v>
      </c>
    </row>
    <row r="32" spans="1:4">
      <c r="A32" s="113"/>
      <c r="B32" s="111"/>
      <c r="C32" s="20" t="s">
        <v>60</v>
      </c>
      <c r="D32" s="2">
        <v>0</v>
      </c>
    </row>
    <row r="33" spans="1:4">
      <c r="A33" s="113"/>
      <c r="B33" s="42" t="s">
        <v>114</v>
      </c>
      <c r="C33" s="20" t="s">
        <v>40</v>
      </c>
      <c r="D33" s="2">
        <v>0</v>
      </c>
    </row>
    <row r="34" spans="1:4">
      <c r="A34" s="113"/>
      <c r="B34" s="111" t="s">
        <v>115</v>
      </c>
      <c r="C34" s="20" t="s">
        <v>41</v>
      </c>
      <c r="D34" s="2">
        <v>1</v>
      </c>
    </row>
    <row r="35" spans="1:4">
      <c r="A35" s="113"/>
      <c r="B35" s="111"/>
      <c r="C35" s="20" t="s">
        <v>43</v>
      </c>
      <c r="D35" s="2">
        <v>0</v>
      </c>
    </row>
    <row r="36" spans="1:4">
      <c r="A36" s="113"/>
      <c r="B36" s="111"/>
      <c r="C36" s="20" t="s">
        <v>46</v>
      </c>
      <c r="D36" s="2">
        <v>0</v>
      </c>
    </row>
    <row r="37" spans="1:4">
      <c r="A37" s="113"/>
      <c r="B37" s="111"/>
      <c r="C37" s="20" t="s">
        <v>47</v>
      </c>
      <c r="D37" s="2">
        <v>0</v>
      </c>
    </row>
    <row r="38" spans="1:4">
      <c r="A38" s="113"/>
      <c r="B38" s="111"/>
      <c r="C38" s="20" t="s">
        <v>48</v>
      </c>
      <c r="D38" s="2">
        <v>0</v>
      </c>
    </row>
    <row r="39" spans="1:4">
      <c r="A39" s="113"/>
      <c r="B39" s="111" t="s">
        <v>116</v>
      </c>
      <c r="C39" s="20" t="s">
        <v>42</v>
      </c>
      <c r="D39" s="2">
        <v>0</v>
      </c>
    </row>
    <row r="40" spans="1:4">
      <c r="A40" s="113"/>
      <c r="B40" s="111"/>
      <c r="C40" s="20" t="s">
        <v>45</v>
      </c>
      <c r="D40" s="2">
        <v>0</v>
      </c>
    </row>
    <row r="41" spans="1:4">
      <c r="A41" s="113"/>
      <c r="B41" s="111"/>
      <c r="C41" s="20" t="s">
        <v>49</v>
      </c>
      <c r="D41" s="2">
        <v>2</v>
      </c>
    </row>
    <row r="42" spans="1:4">
      <c r="A42" s="113"/>
      <c r="B42" s="111" t="s">
        <v>117</v>
      </c>
      <c r="C42" s="20" t="s">
        <v>50</v>
      </c>
      <c r="D42" s="2">
        <v>0</v>
      </c>
    </row>
    <row r="43" spans="1:4">
      <c r="A43" s="113"/>
      <c r="B43" s="111"/>
      <c r="C43" s="20" t="s">
        <v>51</v>
      </c>
      <c r="D43" s="2">
        <v>0</v>
      </c>
    </row>
    <row r="44" spans="1:4">
      <c r="A44" s="113"/>
      <c r="B44" s="111"/>
      <c r="C44" s="20" t="s">
        <v>52</v>
      </c>
      <c r="D44" s="2">
        <v>0</v>
      </c>
    </row>
    <row r="45" spans="1:4">
      <c r="A45" s="113"/>
      <c r="B45" s="111"/>
      <c r="C45" s="20" t="s">
        <v>58</v>
      </c>
      <c r="D45" s="2">
        <v>0</v>
      </c>
    </row>
    <row r="46" spans="1:4">
      <c r="A46" s="113"/>
      <c r="B46" s="111" t="s">
        <v>118</v>
      </c>
      <c r="C46" s="20" t="s">
        <v>44</v>
      </c>
      <c r="D46" s="2">
        <v>0</v>
      </c>
    </row>
    <row r="47" spans="1:4">
      <c r="A47" s="113"/>
      <c r="B47" s="111"/>
      <c r="C47" s="20" t="s">
        <v>56</v>
      </c>
      <c r="D47" s="2">
        <v>0</v>
      </c>
    </row>
    <row r="48" spans="1:4">
      <c r="A48" s="113"/>
      <c r="B48" s="111"/>
      <c r="C48" s="20" t="s">
        <v>57</v>
      </c>
      <c r="D48" s="2">
        <v>0</v>
      </c>
    </row>
  </sheetData>
  <mergeCells count="27">
    <mergeCell ref="A19:C19"/>
    <mergeCell ref="A20:C20"/>
    <mergeCell ref="A21:B26"/>
    <mergeCell ref="A27:A48"/>
    <mergeCell ref="B27:B32"/>
    <mergeCell ref="B34:B38"/>
    <mergeCell ref="B39:B41"/>
    <mergeCell ref="B42:B45"/>
    <mergeCell ref="B46:B48"/>
    <mergeCell ref="A6:C6"/>
    <mergeCell ref="A18:C18"/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:B1"/>
    <mergeCell ref="A2:C2"/>
    <mergeCell ref="A3:C3"/>
    <mergeCell ref="A4:C4"/>
    <mergeCell ref="A5:C5"/>
  </mergeCells>
  <phoneticPr fontId="3" type="noConversion"/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7D84FA-6775-42FB-8F14-9772DA5858D4}">
  <dimension ref="A1:D48"/>
  <sheetViews>
    <sheetView zoomScale="85" zoomScaleNormal="85" workbookViewId="0">
      <selection activeCell="R32" sqref="R32"/>
    </sheetView>
  </sheetViews>
  <sheetFormatPr defaultRowHeight="16.5"/>
  <cols>
    <col min="1" max="1" width="18.625" bestFit="1" customWidth="1"/>
    <col min="2" max="2" width="30.5" customWidth="1"/>
    <col min="3" max="3" width="18.625" customWidth="1"/>
    <col min="4" max="4" width="17.25" bestFit="1" customWidth="1"/>
  </cols>
  <sheetData>
    <row r="1" spans="1:4" ht="31.5">
      <c r="A1" s="136" t="s">
        <v>332</v>
      </c>
      <c r="B1" s="140"/>
      <c r="C1" s="46" t="s">
        <v>329</v>
      </c>
      <c r="D1" s="46" t="s">
        <v>128</v>
      </c>
    </row>
    <row r="2" spans="1:4">
      <c r="A2" s="139" t="s">
        <v>196</v>
      </c>
      <c r="B2" s="139"/>
      <c r="C2" s="139"/>
      <c r="D2" s="84" t="s">
        <v>326</v>
      </c>
    </row>
    <row r="3" spans="1:4">
      <c r="A3" s="123" t="s">
        <v>31</v>
      </c>
      <c r="B3" s="123"/>
      <c r="C3" s="123"/>
      <c r="D3" s="2">
        <v>919</v>
      </c>
    </row>
    <row r="4" spans="1:4">
      <c r="A4" s="123" t="s">
        <v>73</v>
      </c>
      <c r="B4" s="123"/>
      <c r="C4" s="123"/>
      <c r="D4" s="2">
        <v>237</v>
      </c>
    </row>
    <row r="5" spans="1:4">
      <c r="A5" s="123" t="s">
        <v>74</v>
      </c>
      <c r="B5" s="123"/>
      <c r="C5" s="123"/>
      <c r="D5" s="2">
        <v>81</v>
      </c>
    </row>
    <row r="6" spans="1:4">
      <c r="A6" s="123" t="s">
        <v>75</v>
      </c>
      <c r="B6" s="123"/>
      <c r="C6" s="123"/>
      <c r="D6" s="2">
        <v>60</v>
      </c>
    </row>
    <row r="7" spans="1:4">
      <c r="A7" s="123" t="s">
        <v>76</v>
      </c>
      <c r="B7" s="123"/>
      <c r="C7" s="123"/>
      <c r="D7" s="2">
        <v>51</v>
      </c>
    </row>
    <row r="8" spans="1:4">
      <c r="A8" s="123" t="s">
        <v>77</v>
      </c>
      <c r="B8" s="123"/>
      <c r="C8" s="123"/>
      <c r="D8" s="2">
        <v>31</v>
      </c>
    </row>
    <row r="9" spans="1:4">
      <c r="A9" s="123" t="s">
        <v>78</v>
      </c>
      <c r="B9" s="123"/>
      <c r="C9" s="123"/>
      <c r="D9" s="2">
        <v>32</v>
      </c>
    </row>
    <row r="10" spans="1:4">
      <c r="A10" s="123" t="s">
        <v>79</v>
      </c>
      <c r="B10" s="123"/>
      <c r="C10" s="123"/>
      <c r="D10" s="2">
        <v>23</v>
      </c>
    </row>
    <row r="11" spans="1:4">
      <c r="A11" s="123" t="s">
        <v>80</v>
      </c>
      <c r="B11" s="123"/>
      <c r="C11" s="123"/>
      <c r="D11" s="2">
        <v>3</v>
      </c>
    </row>
    <row r="12" spans="1:4">
      <c r="A12" s="123" t="s">
        <v>81</v>
      </c>
      <c r="B12" s="123"/>
      <c r="C12" s="123"/>
      <c r="D12" s="2">
        <v>187</v>
      </c>
    </row>
    <row r="13" spans="1:4">
      <c r="A13" s="123" t="s">
        <v>96</v>
      </c>
      <c r="B13" s="123"/>
      <c r="C13" s="123"/>
      <c r="D13" s="2">
        <v>26</v>
      </c>
    </row>
    <row r="14" spans="1:4">
      <c r="A14" s="123" t="s">
        <v>82</v>
      </c>
      <c r="B14" s="123"/>
      <c r="C14" s="123"/>
      <c r="D14" s="2">
        <v>22</v>
      </c>
    </row>
    <row r="15" spans="1:4">
      <c r="A15" s="123" t="s">
        <v>83</v>
      </c>
      <c r="B15" s="123"/>
      <c r="C15" s="123"/>
      <c r="D15" s="2">
        <v>26</v>
      </c>
    </row>
    <row r="16" spans="1:4">
      <c r="A16" s="123" t="s">
        <v>95</v>
      </c>
      <c r="B16" s="123"/>
      <c r="C16" s="123"/>
      <c r="D16" s="2">
        <v>36</v>
      </c>
    </row>
    <row r="17" spans="1:4">
      <c r="A17" s="123" t="s">
        <v>30</v>
      </c>
      <c r="B17" s="123"/>
      <c r="C17" s="123"/>
      <c r="D17" s="2">
        <v>15</v>
      </c>
    </row>
    <row r="18" spans="1:4">
      <c r="A18" s="123" t="s">
        <v>84</v>
      </c>
      <c r="B18" s="123"/>
      <c r="C18" s="123"/>
      <c r="D18" s="2">
        <v>31</v>
      </c>
    </row>
    <row r="19" spans="1:4">
      <c r="A19" s="123" t="s">
        <v>85</v>
      </c>
      <c r="B19" s="123"/>
      <c r="C19" s="123"/>
      <c r="D19" s="2">
        <v>46</v>
      </c>
    </row>
    <row r="20" spans="1:4">
      <c r="A20" s="123" t="s">
        <v>86</v>
      </c>
      <c r="B20" s="123"/>
      <c r="C20" s="123"/>
      <c r="D20" s="2">
        <v>12</v>
      </c>
    </row>
    <row r="21" spans="1:4">
      <c r="A21" s="111" t="s">
        <v>97</v>
      </c>
      <c r="B21" s="111"/>
      <c r="C21" s="43" t="s">
        <v>113</v>
      </c>
      <c r="D21" s="81">
        <f t="shared" ref="D21" si="0">SUM(D27:D32)</f>
        <v>6</v>
      </c>
    </row>
    <row r="22" spans="1:4">
      <c r="A22" s="111"/>
      <c r="B22" s="111"/>
      <c r="C22" s="43" t="s">
        <v>114</v>
      </c>
      <c r="D22" s="81">
        <f t="shared" ref="D22" si="1">D33</f>
        <v>3</v>
      </c>
    </row>
    <row r="23" spans="1:4">
      <c r="A23" s="111"/>
      <c r="B23" s="111"/>
      <c r="C23" s="43" t="s">
        <v>115</v>
      </c>
      <c r="D23" s="81">
        <f t="shared" ref="D23" si="2">SUM(D34:D38)</f>
        <v>4</v>
      </c>
    </row>
    <row r="24" spans="1:4">
      <c r="A24" s="111"/>
      <c r="B24" s="111"/>
      <c r="C24" s="43" t="s">
        <v>116</v>
      </c>
      <c r="D24" s="81">
        <f t="shared" ref="D24" si="3">SUM(D39:D41)</f>
        <v>2</v>
      </c>
    </row>
    <row r="25" spans="1:4">
      <c r="A25" s="111"/>
      <c r="B25" s="111"/>
      <c r="C25" s="43" t="s">
        <v>117</v>
      </c>
      <c r="D25" s="81">
        <f t="shared" ref="D25" si="4">SUM(D42:D45)</f>
        <v>0</v>
      </c>
    </row>
    <row r="26" spans="1:4">
      <c r="A26" s="111"/>
      <c r="B26" s="111"/>
      <c r="C26" s="43" t="s">
        <v>118</v>
      </c>
      <c r="D26" s="81">
        <f t="shared" ref="D26" si="5">SUM(D46:D48)</f>
        <v>0</v>
      </c>
    </row>
    <row r="27" spans="1:4">
      <c r="A27" s="112" t="s">
        <v>127</v>
      </c>
      <c r="B27" s="111" t="s">
        <v>113</v>
      </c>
      <c r="C27" s="20" t="s">
        <v>39</v>
      </c>
      <c r="D27" s="2">
        <v>6</v>
      </c>
    </row>
    <row r="28" spans="1:4">
      <c r="A28" s="113"/>
      <c r="B28" s="111"/>
      <c r="C28" s="20" t="s">
        <v>53</v>
      </c>
      <c r="D28" s="2">
        <v>0</v>
      </c>
    </row>
    <row r="29" spans="1:4">
      <c r="A29" s="113"/>
      <c r="B29" s="111"/>
      <c r="C29" s="20" t="s">
        <v>54</v>
      </c>
      <c r="D29" s="2">
        <v>0</v>
      </c>
    </row>
    <row r="30" spans="1:4">
      <c r="A30" s="113"/>
      <c r="B30" s="111"/>
      <c r="C30" s="20" t="s">
        <v>55</v>
      </c>
      <c r="D30" s="2">
        <v>0</v>
      </c>
    </row>
    <row r="31" spans="1:4">
      <c r="A31" s="113"/>
      <c r="B31" s="111"/>
      <c r="C31" s="20" t="s">
        <v>59</v>
      </c>
      <c r="D31" s="2">
        <v>0</v>
      </c>
    </row>
    <row r="32" spans="1:4">
      <c r="A32" s="113"/>
      <c r="B32" s="111"/>
      <c r="C32" s="20" t="s">
        <v>60</v>
      </c>
      <c r="D32" s="2">
        <v>0</v>
      </c>
    </row>
    <row r="33" spans="1:4">
      <c r="A33" s="113"/>
      <c r="B33" s="42" t="s">
        <v>114</v>
      </c>
      <c r="C33" s="20" t="s">
        <v>40</v>
      </c>
      <c r="D33" s="2">
        <v>3</v>
      </c>
    </row>
    <row r="34" spans="1:4">
      <c r="A34" s="113"/>
      <c r="B34" s="111" t="s">
        <v>115</v>
      </c>
      <c r="C34" s="20" t="s">
        <v>41</v>
      </c>
      <c r="D34" s="2">
        <v>4</v>
      </c>
    </row>
    <row r="35" spans="1:4">
      <c r="A35" s="113"/>
      <c r="B35" s="111"/>
      <c r="C35" s="20" t="s">
        <v>43</v>
      </c>
      <c r="D35" s="2">
        <v>0</v>
      </c>
    </row>
    <row r="36" spans="1:4">
      <c r="A36" s="113"/>
      <c r="B36" s="111"/>
      <c r="C36" s="20" t="s">
        <v>46</v>
      </c>
      <c r="D36" s="2">
        <v>0</v>
      </c>
    </row>
    <row r="37" spans="1:4">
      <c r="A37" s="113"/>
      <c r="B37" s="111"/>
      <c r="C37" s="20" t="s">
        <v>47</v>
      </c>
      <c r="D37" s="2">
        <v>0</v>
      </c>
    </row>
    <row r="38" spans="1:4">
      <c r="A38" s="113"/>
      <c r="B38" s="111"/>
      <c r="C38" s="20" t="s">
        <v>48</v>
      </c>
      <c r="D38" s="2">
        <v>0</v>
      </c>
    </row>
    <row r="39" spans="1:4">
      <c r="A39" s="113"/>
      <c r="B39" s="111" t="s">
        <v>116</v>
      </c>
      <c r="C39" s="20" t="s">
        <v>42</v>
      </c>
      <c r="D39" s="2">
        <v>0</v>
      </c>
    </row>
    <row r="40" spans="1:4">
      <c r="A40" s="113"/>
      <c r="B40" s="111"/>
      <c r="C40" s="20" t="s">
        <v>45</v>
      </c>
      <c r="D40" s="2">
        <v>0</v>
      </c>
    </row>
    <row r="41" spans="1:4">
      <c r="A41" s="113"/>
      <c r="B41" s="111"/>
      <c r="C41" s="20" t="s">
        <v>49</v>
      </c>
      <c r="D41" s="2">
        <v>2</v>
      </c>
    </row>
    <row r="42" spans="1:4">
      <c r="A42" s="113"/>
      <c r="B42" s="111" t="s">
        <v>117</v>
      </c>
      <c r="C42" s="20" t="s">
        <v>50</v>
      </c>
      <c r="D42" s="2">
        <v>0</v>
      </c>
    </row>
    <row r="43" spans="1:4">
      <c r="A43" s="113"/>
      <c r="B43" s="111"/>
      <c r="C43" s="20" t="s">
        <v>51</v>
      </c>
      <c r="D43" s="2">
        <v>0</v>
      </c>
    </row>
    <row r="44" spans="1:4">
      <c r="A44" s="113"/>
      <c r="B44" s="111"/>
      <c r="C44" s="20" t="s">
        <v>52</v>
      </c>
      <c r="D44" s="2">
        <v>0</v>
      </c>
    </row>
    <row r="45" spans="1:4">
      <c r="A45" s="113"/>
      <c r="B45" s="111"/>
      <c r="C45" s="20" t="s">
        <v>58</v>
      </c>
      <c r="D45" s="2">
        <v>0</v>
      </c>
    </row>
    <row r="46" spans="1:4">
      <c r="A46" s="113"/>
      <c r="B46" s="111" t="s">
        <v>118</v>
      </c>
      <c r="C46" s="20" t="s">
        <v>44</v>
      </c>
      <c r="D46" s="2">
        <v>0</v>
      </c>
    </row>
    <row r="47" spans="1:4">
      <c r="A47" s="113"/>
      <c r="B47" s="111"/>
      <c r="C47" s="20" t="s">
        <v>56</v>
      </c>
      <c r="D47" s="2">
        <v>0</v>
      </c>
    </row>
    <row r="48" spans="1:4">
      <c r="A48" s="113"/>
      <c r="B48" s="111"/>
      <c r="C48" s="20" t="s">
        <v>57</v>
      </c>
      <c r="D48" s="2">
        <v>0</v>
      </c>
    </row>
  </sheetData>
  <mergeCells count="27">
    <mergeCell ref="A19:C19"/>
    <mergeCell ref="A20:C20"/>
    <mergeCell ref="A21:B26"/>
    <mergeCell ref="A27:A48"/>
    <mergeCell ref="B27:B32"/>
    <mergeCell ref="B34:B38"/>
    <mergeCell ref="B39:B41"/>
    <mergeCell ref="B42:B45"/>
    <mergeCell ref="B46:B48"/>
    <mergeCell ref="A6:C6"/>
    <mergeCell ref="A18:C18"/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:B1"/>
    <mergeCell ref="A2:C2"/>
    <mergeCell ref="A3:C3"/>
    <mergeCell ref="A4:C4"/>
    <mergeCell ref="A5:C5"/>
  </mergeCells>
  <phoneticPr fontId="3" type="noConversion"/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4E2F78-7E8C-4947-890F-E71AD4641095}">
  <dimension ref="A1:E48"/>
  <sheetViews>
    <sheetView zoomScale="85" zoomScaleNormal="85" workbookViewId="0">
      <selection activeCell="R32" sqref="R32"/>
    </sheetView>
  </sheetViews>
  <sheetFormatPr defaultRowHeight="16.5"/>
  <cols>
    <col min="1" max="1" width="18.625" bestFit="1" customWidth="1"/>
    <col min="2" max="2" width="38.375" customWidth="1"/>
    <col min="3" max="3" width="18.625" customWidth="1"/>
    <col min="4" max="4" width="17.125" bestFit="1" customWidth="1"/>
    <col min="5" max="5" width="17.25" bestFit="1" customWidth="1"/>
  </cols>
  <sheetData>
    <row r="1" spans="1:5" ht="31.5">
      <c r="A1" s="136" t="s">
        <v>334</v>
      </c>
      <c r="B1" s="137"/>
      <c r="C1" s="140"/>
      <c r="D1" s="46" t="s">
        <v>329</v>
      </c>
      <c r="E1" s="46" t="s">
        <v>128</v>
      </c>
    </row>
    <row r="2" spans="1:5">
      <c r="A2" s="139" t="s">
        <v>196</v>
      </c>
      <c r="B2" s="139"/>
      <c r="C2" s="139"/>
      <c r="D2" s="84" t="s">
        <v>304</v>
      </c>
      <c r="E2" s="84" t="s">
        <v>305</v>
      </c>
    </row>
    <row r="3" spans="1:5">
      <c r="A3" s="123" t="s">
        <v>31</v>
      </c>
      <c r="B3" s="123"/>
      <c r="C3" s="123"/>
      <c r="D3" s="2">
        <v>14854</v>
      </c>
      <c r="E3" s="2">
        <v>1054</v>
      </c>
    </row>
    <row r="4" spans="1:5">
      <c r="A4" s="123" t="s">
        <v>73</v>
      </c>
      <c r="B4" s="123"/>
      <c r="C4" s="123"/>
      <c r="D4" s="2">
        <v>2679</v>
      </c>
      <c r="E4" s="2">
        <v>212</v>
      </c>
    </row>
    <row r="5" spans="1:5">
      <c r="A5" s="123" t="s">
        <v>74</v>
      </c>
      <c r="B5" s="123"/>
      <c r="C5" s="123"/>
      <c r="D5" s="2">
        <v>1107</v>
      </c>
      <c r="E5" s="2">
        <v>75</v>
      </c>
    </row>
    <row r="6" spans="1:5">
      <c r="A6" s="123" t="s">
        <v>75</v>
      </c>
      <c r="B6" s="123"/>
      <c r="C6" s="123"/>
      <c r="D6" s="2">
        <v>970</v>
      </c>
      <c r="E6" s="2">
        <v>75</v>
      </c>
    </row>
    <row r="7" spans="1:5">
      <c r="A7" s="123" t="s">
        <v>76</v>
      </c>
      <c r="B7" s="123"/>
      <c r="C7" s="123"/>
      <c r="D7" s="2">
        <v>783</v>
      </c>
      <c r="E7" s="2">
        <v>49</v>
      </c>
    </row>
    <row r="8" spans="1:5">
      <c r="A8" s="123" t="s">
        <v>77</v>
      </c>
      <c r="B8" s="123"/>
      <c r="C8" s="123"/>
      <c r="D8" s="2">
        <v>499</v>
      </c>
      <c r="E8" s="2">
        <v>47</v>
      </c>
    </row>
    <row r="9" spans="1:5">
      <c r="A9" s="123" t="s">
        <v>78</v>
      </c>
      <c r="B9" s="123"/>
      <c r="C9" s="123"/>
      <c r="D9" s="2">
        <v>427</v>
      </c>
      <c r="E9" s="2">
        <v>31</v>
      </c>
    </row>
    <row r="10" spans="1:5">
      <c r="A10" s="123" t="s">
        <v>79</v>
      </c>
      <c r="B10" s="123"/>
      <c r="C10" s="123"/>
      <c r="D10" s="2">
        <v>268</v>
      </c>
      <c r="E10" s="2">
        <v>29</v>
      </c>
    </row>
    <row r="11" spans="1:5">
      <c r="A11" s="123" t="s">
        <v>80</v>
      </c>
      <c r="B11" s="123"/>
      <c r="C11" s="123"/>
      <c r="D11" s="2">
        <v>81</v>
      </c>
      <c r="E11" s="2">
        <v>6</v>
      </c>
    </row>
    <row r="12" spans="1:5">
      <c r="A12" s="123" t="s">
        <v>81</v>
      </c>
      <c r="B12" s="123"/>
      <c r="C12" s="123"/>
      <c r="D12" s="2">
        <v>3196</v>
      </c>
      <c r="E12" s="2">
        <v>228</v>
      </c>
    </row>
    <row r="13" spans="1:5">
      <c r="A13" s="123" t="s">
        <v>96</v>
      </c>
      <c r="B13" s="123"/>
      <c r="C13" s="123"/>
      <c r="D13" s="2">
        <v>462</v>
      </c>
      <c r="E13" s="2">
        <v>18</v>
      </c>
    </row>
    <row r="14" spans="1:5">
      <c r="A14" s="123" t="s">
        <v>82</v>
      </c>
      <c r="B14" s="123"/>
      <c r="C14" s="123"/>
      <c r="D14" s="2">
        <v>501</v>
      </c>
      <c r="E14" s="2">
        <v>27</v>
      </c>
    </row>
    <row r="15" spans="1:5">
      <c r="A15" s="123" t="s">
        <v>83</v>
      </c>
      <c r="B15" s="123"/>
      <c r="C15" s="123"/>
      <c r="D15" s="2">
        <v>592</v>
      </c>
      <c r="E15" s="2">
        <v>45</v>
      </c>
    </row>
    <row r="16" spans="1:5">
      <c r="A16" s="123" t="s">
        <v>95</v>
      </c>
      <c r="B16" s="123"/>
      <c r="C16" s="123"/>
      <c r="D16" s="2">
        <v>728</v>
      </c>
      <c r="E16" s="2">
        <v>37</v>
      </c>
    </row>
    <row r="17" spans="1:5">
      <c r="A17" s="123" t="s">
        <v>30</v>
      </c>
      <c r="B17" s="123"/>
      <c r="C17" s="123"/>
      <c r="D17" s="2">
        <v>619</v>
      </c>
      <c r="E17" s="2">
        <v>40</v>
      </c>
    </row>
    <row r="18" spans="1:5">
      <c r="A18" s="123" t="s">
        <v>84</v>
      </c>
      <c r="B18" s="123"/>
      <c r="C18" s="123"/>
      <c r="D18" s="2">
        <v>830</v>
      </c>
      <c r="E18" s="2">
        <v>52</v>
      </c>
    </row>
    <row r="19" spans="1:5">
      <c r="A19" s="123" t="s">
        <v>85</v>
      </c>
      <c r="B19" s="123"/>
      <c r="C19" s="123"/>
      <c r="D19" s="2">
        <v>913</v>
      </c>
      <c r="E19" s="2">
        <v>73</v>
      </c>
    </row>
    <row r="20" spans="1:5">
      <c r="A20" s="123" t="s">
        <v>86</v>
      </c>
      <c r="B20" s="123"/>
      <c r="C20" s="123"/>
      <c r="D20" s="2">
        <v>199</v>
      </c>
      <c r="E20" s="2">
        <v>10</v>
      </c>
    </row>
    <row r="21" spans="1:5">
      <c r="A21" s="111" t="s">
        <v>97</v>
      </c>
      <c r="B21" s="111"/>
      <c r="C21" s="43" t="s">
        <v>113</v>
      </c>
      <c r="D21" s="81">
        <f t="shared" ref="D21:E21" si="0">SUM(D27:D32)</f>
        <v>143</v>
      </c>
      <c r="E21" s="81">
        <f t="shared" si="0"/>
        <v>13</v>
      </c>
    </row>
    <row r="22" spans="1:5">
      <c r="A22" s="111"/>
      <c r="B22" s="111"/>
      <c r="C22" s="43" t="s">
        <v>114</v>
      </c>
      <c r="D22" s="81">
        <f t="shared" ref="D22:E22" si="1">D33</f>
        <v>97</v>
      </c>
      <c r="E22" s="81">
        <f t="shared" si="1"/>
        <v>6</v>
      </c>
    </row>
    <row r="23" spans="1:5">
      <c r="A23" s="111"/>
      <c r="B23" s="111"/>
      <c r="C23" s="43" t="s">
        <v>115</v>
      </c>
      <c r="D23" s="81">
        <f t="shared" ref="D23:E23" si="2">SUM(D34:D38)</f>
        <v>176</v>
      </c>
      <c r="E23" s="81">
        <f t="shared" si="2"/>
        <v>13</v>
      </c>
    </row>
    <row r="24" spans="1:5">
      <c r="A24" s="111"/>
      <c r="B24" s="111"/>
      <c r="C24" s="43" t="s">
        <v>116</v>
      </c>
      <c r="D24" s="81">
        <f t="shared" ref="D24:E24" si="3">SUM(D39:D41)</f>
        <v>66</v>
      </c>
      <c r="E24" s="81">
        <f t="shared" si="3"/>
        <v>4</v>
      </c>
    </row>
    <row r="25" spans="1:5">
      <c r="A25" s="111"/>
      <c r="B25" s="111"/>
      <c r="C25" s="43" t="s">
        <v>117</v>
      </c>
      <c r="D25" s="81">
        <f t="shared" ref="D25:E25" si="4">SUM(D42:D45)</f>
        <v>77</v>
      </c>
      <c r="E25" s="81">
        <f t="shared" si="4"/>
        <v>3</v>
      </c>
    </row>
    <row r="26" spans="1:5">
      <c r="A26" s="111"/>
      <c r="B26" s="111"/>
      <c r="C26" s="43" t="s">
        <v>118</v>
      </c>
      <c r="D26" s="81">
        <f t="shared" ref="D26:E26" si="5">SUM(D46:D48)</f>
        <v>60</v>
      </c>
      <c r="E26" s="81">
        <f t="shared" si="5"/>
        <v>1</v>
      </c>
    </row>
    <row r="27" spans="1:5">
      <c r="A27" s="112" t="s">
        <v>127</v>
      </c>
      <c r="B27" s="111" t="s">
        <v>113</v>
      </c>
      <c r="C27" s="20" t="s">
        <v>39</v>
      </c>
      <c r="D27" s="2">
        <v>70</v>
      </c>
      <c r="E27" s="2">
        <v>11</v>
      </c>
    </row>
    <row r="28" spans="1:5">
      <c r="A28" s="113"/>
      <c r="B28" s="111"/>
      <c r="C28" s="20" t="s">
        <v>53</v>
      </c>
      <c r="D28" s="2">
        <v>13</v>
      </c>
      <c r="E28" s="2">
        <v>1</v>
      </c>
    </row>
    <row r="29" spans="1:5">
      <c r="A29" s="113"/>
      <c r="B29" s="111"/>
      <c r="C29" s="20" t="s">
        <v>54</v>
      </c>
      <c r="D29" s="2">
        <v>26</v>
      </c>
      <c r="E29" s="2">
        <v>1</v>
      </c>
    </row>
    <row r="30" spans="1:5">
      <c r="A30" s="113"/>
      <c r="B30" s="111"/>
      <c r="C30" s="20" t="s">
        <v>55</v>
      </c>
      <c r="D30" s="2">
        <v>12</v>
      </c>
      <c r="E30" s="2">
        <v>0</v>
      </c>
    </row>
    <row r="31" spans="1:5">
      <c r="A31" s="113"/>
      <c r="B31" s="111"/>
      <c r="C31" s="20" t="s">
        <v>59</v>
      </c>
      <c r="D31" s="2">
        <v>9</v>
      </c>
      <c r="E31" s="2">
        <v>0</v>
      </c>
    </row>
    <row r="32" spans="1:5">
      <c r="A32" s="113"/>
      <c r="B32" s="111"/>
      <c r="C32" s="20" t="s">
        <v>60</v>
      </c>
      <c r="D32" s="2">
        <v>13</v>
      </c>
      <c r="E32" s="2">
        <v>0</v>
      </c>
    </row>
    <row r="33" spans="1:5">
      <c r="A33" s="113"/>
      <c r="B33" s="42" t="s">
        <v>114</v>
      </c>
      <c r="C33" s="20" t="s">
        <v>40</v>
      </c>
      <c r="D33" s="2">
        <v>97</v>
      </c>
      <c r="E33" s="2">
        <v>6</v>
      </c>
    </row>
    <row r="34" spans="1:5">
      <c r="A34" s="113"/>
      <c r="B34" s="111" t="s">
        <v>115</v>
      </c>
      <c r="C34" s="20" t="s">
        <v>41</v>
      </c>
      <c r="D34" s="2">
        <v>86</v>
      </c>
      <c r="E34" s="2">
        <v>7</v>
      </c>
    </row>
    <row r="35" spans="1:5">
      <c r="A35" s="113"/>
      <c r="B35" s="111"/>
      <c r="C35" s="20" t="s">
        <v>43</v>
      </c>
      <c r="D35" s="2">
        <v>35</v>
      </c>
      <c r="E35" s="2">
        <v>2</v>
      </c>
    </row>
    <row r="36" spans="1:5">
      <c r="A36" s="113"/>
      <c r="B36" s="111"/>
      <c r="C36" s="20" t="s">
        <v>46</v>
      </c>
      <c r="D36" s="2">
        <v>7</v>
      </c>
      <c r="E36" s="2">
        <v>0</v>
      </c>
    </row>
    <row r="37" spans="1:5">
      <c r="A37" s="113"/>
      <c r="B37" s="111"/>
      <c r="C37" s="20" t="s">
        <v>47</v>
      </c>
      <c r="D37" s="2">
        <v>30</v>
      </c>
      <c r="E37" s="2">
        <v>3</v>
      </c>
    </row>
    <row r="38" spans="1:5">
      <c r="A38" s="113"/>
      <c r="B38" s="111"/>
      <c r="C38" s="20" t="s">
        <v>48</v>
      </c>
      <c r="D38" s="2">
        <v>18</v>
      </c>
      <c r="E38" s="2">
        <v>1</v>
      </c>
    </row>
    <row r="39" spans="1:5">
      <c r="A39" s="113"/>
      <c r="B39" s="111" t="s">
        <v>116</v>
      </c>
      <c r="C39" s="20" t="s">
        <v>42</v>
      </c>
      <c r="D39" s="2">
        <v>36</v>
      </c>
      <c r="E39" s="2">
        <v>2</v>
      </c>
    </row>
    <row r="40" spans="1:5">
      <c r="A40" s="113"/>
      <c r="B40" s="111"/>
      <c r="C40" s="20" t="s">
        <v>45</v>
      </c>
      <c r="D40" s="2">
        <v>11</v>
      </c>
      <c r="E40" s="2">
        <v>0</v>
      </c>
    </row>
    <row r="41" spans="1:5">
      <c r="A41" s="113"/>
      <c r="B41" s="111"/>
      <c r="C41" s="20" t="s">
        <v>49</v>
      </c>
      <c r="D41" s="2">
        <v>19</v>
      </c>
      <c r="E41" s="2">
        <v>2</v>
      </c>
    </row>
    <row r="42" spans="1:5">
      <c r="A42" s="113"/>
      <c r="B42" s="111" t="s">
        <v>117</v>
      </c>
      <c r="C42" s="20" t="s">
        <v>50</v>
      </c>
      <c r="D42" s="2">
        <v>13</v>
      </c>
      <c r="E42" s="2">
        <v>0</v>
      </c>
    </row>
    <row r="43" spans="1:5">
      <c r="A43" s="113"/>
      <c r="B43" s="111"/>
      <c r="C43" s="20" t="s">
        <v>51</v>
      </c>
      <c r="D43" s="2">
        <v>12</v>
      </c>
      <c r="E43" s="2">
        <v>1</v>
      </c>
    </row>
    <row r="44" spans="1:5">
      <c r="A44" s="113"/>
      <c r="B44" s="111"/>
      <c r="C44" s="20" t="s">
        <v>52</v>
      </c>
      <c r="D44" s="2">
        <v>30</v>
      </c>
      <c r="E44" s="2">
        <v>2</v>
      </c>
    </row>
    <row r="45" spans="1:5">
      <c r="A45" s="113"/>
      <c r="B45" s="111"/>
      <c r="C45" s="20" t="s">
        <v>58</v>
      </c>
      <c r="D45" s="2">
        <v>22</v>
      </c>
      <c r="E45" s="2">
        <v>0</v>
      </c>
    </row>
    <row r="46" spans="1:5">
      <c r="A46" s="113"/>
      <c r="B46" s="111" t="s">
        <v>118</v>
      </c>
      <c r="C46" s="20" t="s">
        <v>44</v>
      </c>
      <c r="D46" s="2">
        <v>23</v>
      </c>
      <c r="E46" s="2">
        <v>0</v>
      </c>
    </row>
    <row r="47" spans="1:5">
      <c r="A47" s="113"/>
      <c r="B47" s="111"/>
      <c r="C47" s="20" t="s">
        <v>56</v>
      </c>
      <c r="D47" s="2">
        <v>21</v>
      </c>
      <c r="E47" s="2">
        <v>1</v>
      </c>
    </row>
    <row r="48" spans="1:5">
      <c r="A48" s="113"/>
      <c r="B48" s="111"/>
      <c r="C48" s="20" t="s">
        <v>57</v>
      </c>
      <c r="D48" s="2">
        <v>16</v>
      </c>
      <c r="E48" s="2">
        <v>0</v>
      </c>
    </row>
  </sheetData>
  <mergeCells count="27">
    <mergeCell ref="A19:C19"/>
    <mergeCell ref="A20:C20"/>
    <mergeCell ref="A21:B26"/>
    <mergeCell ref="A27:A48"/>
    <mergeCell ref="B27:B32"/>
    <mergeCell ref="B34:B38"/>
    <mergeCell ref="B39:B41"/>
    <mergeCell ref="B42:B45"/>
    <mergeCell ref="B46:B48"/>
    <mergeCell ref="A6:C6"/>
    <mergeCell ref="A18:C18"/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:C1"/>
    <mergeCell ref="A2:C2"/>
    <mergeCell ref="A3:C3"/>
    <mergeCell ref="A4:C4"/>
    <mergeCell ref="A5:C5"/>
  </mergeCells>
  <phoneticPr fontId="3" type="noConversion"/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D65FC3-E024-42D7-BD8A-DA52C2C752E1}">
  <dimension ref="A1:H51"/>
  <sheetViews>
    <sheetView zoomScale="85" zoomScaleNormal="85" workbookViewId="0">
      <selection activeCell="R32" sqref="R32"/>
    </sheetView>
  </sheetViews>
  <sheetFormatPr defaultRowHeight="16.5"/>
  <cols>
    <col min="1" max="1" width="18.625" bestFit="1" customWidth="1"/>
    <col min="2" max="2" width="38.375" customWidth="1"/>
    <col min="3" max="3" width="18.625" customWidth="1"/>
    <col min="4" max="4" width="39.375" bestFit="1" customWidth="1"/>
    <col min="5" max="5" width="23.875" bestFit="1" customWidth="1"/>
    <col min="6" max="6" width="39.625" bestFit="1" customWidth="1"/>
  </cols>
  <sheetData>
    <row r="1" spans="1:7" ht="31.5">
      <c r="A1" s="136" t="s">
        <v>378</v>
      </c>
      <c r="B1" s="137"/>
      <c r="C1" s="137"/>
      <c r="D1" s="140"/>
      <c r="E1" s="46" t="s">
        <v>119</v>
      </c>
      <c r="F1" s="46" t="s">
        <v>125</v>
      </c>
    </row>
    <row r="2" spans="1:7">
      <c r="A2" s="142" t="s">
        <v>196</v>
      </c>
      <c r="B2" s="143"/>
      <c r="C2" s="143"/>
      <c r="D2" s="86" t="s">
        <v>379</v>
      </c>
      <c r="E2" s="86" t="s">
        <v>380</v>
      </c>
      <c r="F2" s="86" t="s">
        <v>381</v>
      </c>
    </row>
    <row r="3" spans="1:7">
      <c r="A3" s="120" t="s">
        <v>31</v>
      </c>
      <c r="B3" s="121"/>
      <c r="C3" s="121"/>
      <c r="D3" s="88">
        <f t="shared" ref="D3:D20" si="0">E3/F3*100</f>
        <v>75.565388106694868</v>
      </c>
      <c r="E3" s="2">
        <v>17517365</v>
      </c>
      <c r="F3" s="2">
        <v>23181731</v>
      </c>
      <c r="G3" s="93"/>
    </row>
    <row r="4" spans="1:7">
      <c r="A4" s="120" t="s">
        <v>73</v>
      </c>
      <c r="B4" s="121"/>
      <c r="C4" s="121"/>
      <c r="D4" s="88">
        <f t="shared" si="0"/>
        <v>73.756194835565893</v>
      </c>
      <c r="E4" s="2">
        <v>3029948</v>
      </c>
      <c r="F4" s="2">
        <v>4108059</v>
      </c>
      <c r="G4" s="93"/>
    </row>
    <row r="5" spans="1:7">
      <c r="A5" s="120" t="s">
        <v>74</v>
      </c>
      <c r="B5" s="121"/>
      <c r="C5" s="121"/>
      <c r="D5" s="88">
        <f t="shared" si="0"/>
        <v>74.992324928018434</v>
      </c>
      <c r="E5" s="2">
        <v>1096783</v>
      </c>
      <c r="F5" s="2">
        <v>1462527</v>
      </c>
      <c r="G5" s="93"/>
    </row>
    <row r="6" spans="1:7">
      <c r="A6" s="120" t="s">
        <v>75</v>
      </c>
      <c r="B6" s="121"/>
      <c r="C6" s="121"/>
      <c r="D6" s="88">
        <f t="shared" si="0"/>
        <v>74.357518830894534</v>
      </c>
      <c r="E6" s="2">
        <v>783323</v>
      </c>
      <c r="F6" s="2">
        <v>1053455</v>
      </c>
      <c r="G6" s="93"/>
    </row>
    <row r="7" spans="1:7">
      <c r="A7" s="120" t="s">
        <v>76</v>
      </c>
      <c r="B7" s="121"/>
      <c r="C7" s="121"/>
      <c r="D7" s="88">
        <f t="shared" si="0"/>
        <v>77.187077922651142</v>
      </c>
      <c r="E7" s="2">
        <v>1049241</v>
      </c>
      <c r="F7" s="2">
        <v>1359348</v>
      </c>
      <c r="G7" s="93"/>
    </row>
    <row r="8" spans="1:7">
      <c r="A8" s="120" t="s">
        <v>77</v>
      </c>
      <c r="B8" s="121"/>
      <c r="C8" s="121"/>
      <c r="D8" s="88">
        <f t="shared" si="0"/>
        <v>76.688538678245592</v>
      </c>
      <c r="E8" s="2">
        <v>474745</v>
      </c>
      <c r="F8" s="2">
        <v>619056</v>
      </c>
      <c r="G8" s="93"/>
    </row>
    <row r="9" spans="1:7">
      <c r="A9" s="120" t="s">
        <v>78</v>
      </c>
      <c r="B9" s="121"/>
      <c r="C9" s="121"/>
      <c r="D9" s="88">
        <f t="shared" si="0"/>
        <v>77.385039025797028</v>
      </c>
      <c r="E9" s="2">
        <v>499101</v>
      </c>
      <c r="F9" s="2">
        <v>644958</v>
      </c>
      <c r="G9" s="93"/>
    </row>
    <row r="10" spans="1:7">
      <c r="A10" s="120" t="s">
        <v>79</v>
      </c>
      <c r="B10" s="121"/>
      <c r="C10" s="121"/>
      <c r="D10" s="88">
        <f t="shared" si="0"/>
        <v>79.729650872771003</v>
      </c>
      <c r="E10" s="2">
        <v>423555</v>
      </c>
      <c r="F10" s="2">
        <v>531239</v>
      </c>
      <c r="G10" s="93"/>
    </row>
    <row r="11" spans="1:7">
      <c r="A11" s="120" t="s">
        <v>80</v>
      </c>
      <c r="B11" s="121"/>
      <c r="C11" s="121"/>
      <c r="D11" s="88">
        <f t="shared" si="0"/>
        <v>80.835006743593581</v>
      </c>
      <c r="E11" s="2">
        <v>134853</v>
      </c>
      <c r="F11" s="2">
        <v>166825</v>
      </c>
      <c r="G11" s="93"/>
    </row>
    <row r="12" spans="1:7">
      <c r="A12" s="120" t="s">
        <v>81</v>
      </c>
      <c r="B12" s="121"/>
      <c r="C12" s="121"/>
      <c r="D12" s="88">
        <f t="shared" si="0"/>
        <v>76.22104973467836</v>
      </c>
      <c r="E12" s="2">
        <v>4738793</v>
      </c>
      <c r="F12" s="2">
        <v>6217171</v>
      </c>
      <c r="G12" s="93"/>
    </row>
    <row r="13" spans="1:7">
      <c r="A13" s="120" t="s">
        <v>96</v>
      </c>
      <c r="B13" s="121"/>
      <c r="C13" s="121"/>
      <c r="D13" s="88">
        <f t="shared" si="0"/>
        <v>74.980759363776301</v>
      </c>
      <c r="E13" s="2">
        <v>514404</v>
      </c>
      <c r="F13" s="2">
        <v>686048</v>
      </c>
      <c r="G13" s="93"/>
    </row>
    <row r="14" spans="1:7">
      <c r="A14" s="120" t="s">
        <v>82</v>
      </c>
      <c r="B14" s="121"/>
      <c r="C14" s="121"/>
      <c r="D14" s="88">
        <f t="shared" si="0"/>
        <v>77.323346494015183</v>
      </c>
      <c r="E14" s="2">
        <v>593800</v>
      </c>
      <c r="F14" s="2">
        <v>767944</v>
      </c>
      <c r="G14" s="93"/>
    </row>
    <row r="15" spans="1:7">
      <c r="A15" s="120" t="s">
        <v>83</v>
      </c>
      <c r="B15" s="121"/>
      <c r="C15" s="121"/>
      <c r="D15" s="88">
        <f t="shared" si="0"/>
        <v>75.270168111181945</v>
      </c>
      <c r="E15" s="2">
        <v>762681</v>
      </c>
      <c r="F15" s="2">
        <v>1013258</v>
      </c>
      <c r="G15" s="93"/>
    </row>
    <row r="16" spans="1:7">
      <c r="A16" s="120" t="s">
        <v>95</v>
      </c>
      <c r="B16" s="121"/>
      <c r="C16" s="121"/>
      <c r="D16" s="88">
        <f t="shared" si="0"/>
        <v>75.706477660513244</v>
      </c>
      <c r="E16" s="2">
        <v>593669</v>
      </c>
      <c r="F16" s="2">
        <v>784172</v>
      </c>
      <c r="G16" s="93"/>
    </row>
    <row r="17" spans="1:7">
      <c r="A17" s="120" t="s">
        <v>30</v>
      </c>
      <c r="B17" s="121"/>
      <c r="C17" s="121"/>
      <c r="D17" s="88">
        <f t="shared" si="0"/>
        <v>75.236527015959211</v>
      </c>
      <c r="E17" s="2">
        <v>612718</v>
      </c>
      <c r="F17" s="2">
        <v>814389</v>
      </c>
      <c r="G17" s="93"/>
    </row>
    <row r="18" spans="1:7">
      <c r="A18" s="120" t="s">
        <v>84</v>
      </c>
      <c r="B18" s="121"/>
      <c r="C18" s="121"/>
      <c r="D18" s="88">
        <f t="shared" si="0"/>
        <v>74.350613188391151</v>
      </c>
      <c r="E18" s="2">
        <v>867804</v>
      </c>
      <c r="F18" s="2">
        <v>1167178</v>
      </c>
      <c r="G18" s="93"/>
    </row>
    <row r="19" spans="1:7">
      <c r="A19" s="120" t="s">
        <v>85</v>
      </c>
      <c r="B19" s="121"/>
      <c r="C19" s="121"/>
      <c r="D19" s="88">
        <f t="shared" si="0"/>
        <v>75.460522059505209</v>
      </c>
      <c r="E19" s="2">
        <v>1131403</v>
      </c>
      <c r="F19" s="2">
        <v>1499331</v>
      </c>
      <c r="G19" s="93"/>
    </row>
    <row r="20" spans="1:7">
      <c r="A20" s="120" t="s">
        <v>86</v>
      </c>
      <c r="B20" s="121"/>
      <c r="C20" s="121"/>
      <c r="D20" s="88">
        <f t="shared" si="0"/>
        <v>73.418348310336043</v>
      </c>
      <c r="E20" s="2">
        <v>210544</v>
      </c>
      <c r="F20" s="2">
        <v>286773</v>
      </c>
      <c r="G20" s="93"/>
    </row>
    <row r="21" spans="1:7">
      <c r="A21" s="144" t="s">
        <v>97</v>
      </c>
      <c r="B21" s="145"/>
      <c r="C21" s="91" t="s">
        <v>113</v>
      </c>
      <c r="D21" s="88">
        <f>E21/F21*100</f>
        <v>75.054983724817461</v>
      </c>
      <c r="E21" s="73">
        <f t="shared" ref="E21:F21" si="1">SUM(E27:E32)</f>
        <v>153567</v>
      </c>
      <c r="F21" s="73">
        <f t="shared" si="1"/>
        <v>204606</v>
      </c>
    </row>
    <row r="22" spans="1:7">
      <c r="A22" s="146"/>
      <c r="B22" s="147"/>
      <c r="C22" s="91" t="s">
        <v>114</v>
      </c>
      <c r="D22" s="88">
        <f t="shared" ref="D22:D48" si="2">E22/F22*100</f>
        <v>76.514300945857528</v>
      </c>
      <c r="E22" s="73">
        <f t="shared" ref="E22:F22" si="3">E33</f>
        <v>94727</v>
      </c>
      <c r="F22" s="73">
        <f t="shared" si="3"/>
        <v>123803</v>
      </c>
    </row>
    <row r="23" spans="1:7">
      <c r="A23" s="146"/>
      <c r="B23" s="147"/>
      <c r="C23" s="91" t="s">
        <v>115</v>
      </c>
      <c r="D23" s="88">
        <f t="shared" si="2"/>
        <v>76.534903280067283</v>
      </c>
      <c r="E23" s="73">
        <f t="shared" ref="E23:F23" si="4">SUM(E34:E38)</f>
        <v>192920</v>
      </c>
      <c r="F23" s="73">
        <f t="shared" si="4"/>
        <v>252068</v>
      </c>
    </row>
    <row r="24" spans="1:7">
      <c r="A24" s="146"/>
      <c r="B24" s="147"/>
      <c r="C24" s="91" t="s">
        <v>116</v>
      </c>
      <c r="D24" s="88">
        <f t="shared" si="2"/>
        <v>76.516404666703181</v>
      </c>
      <c r="E24" s="73">
        <f t="shared" ref="E24:F24" si="5">SUM(E39:E41)</f>
        <v>69848</v>
      </c>
      <c r="F24" s="73">
        <f t="shared" si="5"/>
        <v>91285</v>
      </c>
    </row>
    <row r="25" spans="1:7">
      <c r="A25" s="146"/>
      <c r="B25" s="147"/>
      <c r="C25" s="91" t="s">
        <v>117</v>
      </c>
      <c r="D25" s="88">
        <f t="shared" si="2"/>
        <v>69.499586698035216</v>
      </c>
      <c r="E25" s="73">
        <f t="shared" ref="E25:F25" si="6">SUM(E42:E45)</f>
        <v>54651</v>
      </c>
      <c r="F25" s="73">
        <f t="shared" si="6"/>
        <v>78635</v>
      </c>
    </row>
    <row r="26" spans="1:7">
      <c r="A26" s="148"/>
      <c r="B26" s="149"/>
      <c r="C26" s="91" t="s">
        <v>118</v>
      </c>
      <c r="D26" s="88">
        <f t="shared" si="2"/>
        <v>73.454494311788977</v>
      </c>
      <c r="E26" s="73">
        <f t="shared" ref="E26:F26" si="7">SUM(E46:E48)</f>
        <v>47005</v>
      </c>
      <c r="F26" s="73">
        <f t="shared" si="7"/>
        <v>63992</v>
      </c>
    </row>
    <row r="27" spans="1:7" ht="16.5" customHeight="1">
      <c r="A27" s="150" t="s">
        <v>127</v>
      </c>
      <c r="B27" s="153" t="s">
        <v>113</v>
      </c>
      <c r="C27" s="92" t="s">
        <v>39</v>
      </c>
      <c r="D27" s="88">
        <f t="shared" si="2"/>
        <v>75.887901423041271</v>
      </c>
      <c r="E27" s="2">
        <v>69593</v>
      </c>
      <c r="F27" s="2">
        <v>91705</v>
      </c>
    </row>
    <row r="28" spans="1:7">
      <c r="A28" s="151"/>
      <c r="B28" s="154"/>
      <c r="C28" s="92" t="s">
        <v>53</v>
      </c>
      <c r="D28" s="88">
        <f t="shared" si="2"/>
        <v>77.730584619634655</v>
      </c>
      <c r="E28" s="2">
        <v>22510</v>
      </c>
      <c r="F28" s="2">
        <v>28959</v>
      </c>
    </row>
    <row r="29" spans="1:7">
      <c r="A29" s="151"/>
      <c r="B29" s="154"/>
      <c r="C29" s="92" t="s">
        <v>54</v>
      </c>
      <c r="D29" s="88">
        <f t="shared" si="2"/>
        <v>75.489134540326845</v>
      </c>
      <c r="E29" s="2">
        <v>29979</v>
      </c>
      <c r="F29" s="2">
        <v>39713</v>
      </c>
    </row>
    <row r="30" spans="1:7">
      <c r="A30" s="151"/>
      <c r="B30" s="154"/>
      <c r="C30" s="92" t="s">
        <v>55</v>
      </c>
      <c r="D30" s="88">
        <f t="shared" si="2"/>
        <v>72.852682785159374</v>
      </c>
      <c r="E30" s="2">
        <v>10034</v>
      </c>
      <c r="F30" s="2">
        <v>13773</v>
      </c>
    </row>
    <row r="31" spans="1:7">
      <c r="A31" s="151"/>
      <c r="B31" s="154"/>
      <c r="C31" s="92" t="s">
        <v>59</v>
      </c>
      <c r="D31" s="88">
        <f t="shared" si="2"/>
        <v>70.719987599782996</v>
      </c>
      <c r="E31" s="2">
        <v>9125</v>
      </c>
      <c r="F31" s="2">
        <v>12903</v>
      </c>
    </row>
    <row r="32" spans="1:7">
      <c r="A32" s="151"/>
      <c r="B32" s="155"/>
      <c r="C32" s="92" t="s">
        <v>60</v>
      </c>
      <c r="D32" s="88">
        <f t="shared" si="2"/>
        <v>70.221614538825278</v>
      </c>
      <c r="E32" s="2">
        <v>12326</v>
      </c>
      <c r="F32" s="2">
        <v>17553</v>
      </c>
    </row>
    <row r="33" spans="1:6">
      <c r="A33" s="151"/>
      <c r="B33" s="42" t="s">
        <v>114</v>
      </c>
      <c r="C33" s="92" t="s">
        <v>40</v>
      </c>
      <c r="D33" s="88">
        <f t="shared" si="2"/>
        <v>76.514300945857528</v>
      </c>
      <c r="E33" s="2">
        <v>94727</v>
      </c>
      <c r="F33" s="2">
        <v>123803</v>
      </c>
    </row>
    <row r="34" spans="1:6">
      <c r="A34" s="151"/>
      <c r="B34" s="153" t="s">
        <v>115</v>
      </c>
      <c r="C34" s="92" t="s">
        <v>41</v>
      </c>
      <c r="D34" s="88">
        <f t="shared" si="2"/>
        <v>77.900045484650931</v>
      </c>
      <c r="E34" s="2">
        <v>97622</v>
      </c>
      <c r="F34" s="2">
        <v>125317</v>
      </c>
    </row>
    <row r="35" spans="1:6">
      <c r="A35" s="151"/>
      <c r="B35" s="154"/>
      <c r="C35" s="92" t="s">
        <v>43</v>
      </c>
      <c r="D35" s="88">
        <f t="shared" si="2"/>
        <v>79.026574354297082</v>
      </c>
      <c r="E35" s="2">
        <v>57186</v>
      </c>
      <c r="F35" s="2">
        <v>72363</v>
      </c>
    </row>
    <row r="36" spans="1:6">
      <c r="A36" s="151"/>
      <c r="B36" s="154"/>
      <c r="C36" s="92" t="s">
        <v>46</v>
      </c>
      <c r="D36" s="88">
        <f t="shared" si="2"/>
        <v>71.823617339312406</v>
      </c>
      <c r="E36" s="2">
        <v>7688</v>
      </c>
      <c r="F36" s="2">
        <v>10704</v>
      </c>
    </row>
    <row r="37" spans="1:6">
      <c r="A37" s="151"/>
      <c r="B37" s="154"/>
      <c r="C37" s="92" t="s">
        <v>47</v>
      </c>
      <c r="D37" s="88">
        <f t="shared" si="2"/>
        <v>68.563566318106766</v>
      </c>
      <c r="E37" s="2">
        <v>18687</v>
      </c>
      <c r="F37" s="2">
        <v>27255</v>
      </c>
    </row>
    <row r="38" spans="1:6">
      <c r="A38" s="151"/>
      <c r="B38" s="155"/>
      <c r="C38" s="92" t="s">
        <v>48</v>
      </c>
      <c r="D38" s="88">
        <f t="shared" si="2"/>
        <v>71.440745024042855</v>
      </c>
      <c r="E38" s="2">
        <v>11737</v>
      </c>
      <c r="F38" s="2">
        <v>16429</v>
      </c>
    </row>
    <row r="39" spans="1:6">
      <c r="A39" s="151"/>
      <c r="B39" s="153" t="s">
        <v>116</v>
      </c>
      <c r="C39" s="92" t="s">
        <v>42</v>
      </c>
      <c r="D39" s="88">
        <f t="shared" si="2"/>
        <v>76.488440423722253</v>
      </c>
      <c r="E39" s="2">
        <v>39569</v>
      </c>
      <c r="F39" s="2">
        <v>51732</v>
      </c>
    </row>
    <row r="40" spans="1:6">
      <c r="A40" s="151"/>
      <c r="B40" s="154"/>
      <c r="C40" s="92" t="s">
        <v>45</v>
      </c>
      <c r="D40" s="88">
        <f t="shared" si="2"/>
        <v>76.067674113009204</v>
      </c>
      <c r="E40" s="2">
        <v>9262</v>
      </c>
      <c r="F40" s="2">
        <v>12176</v>
      </c>
    </row>
    <row r="41" spans="1:6">
      <c r="A41" s="151"/>
      <c r="B41" s="155"/>
      <c r="C41" s="92" t="s">
        <v>49</v>
      </c>
      <c r="D41" s="88">
        <f t="shared" si="2"/>
        <v>76.768820542791389</v>
      </c>
      <c r="E41" s="2">
        <v>21017</v>
      </c>
      <c r="F41" s="2">
        <v>27377</v>
      </c>
    </row>
    <row r="42" spans="1:6">
      <c r="A42" s="151"/>
      <c r="B42" s="153" t="s">
        <v>117</v>
      </c>
      <c r="C42" s="92" t="s">
        <v>50</v>
      </c>
      <c r="D42" s="88">
        <f t="shared" si="2"/>
        <v>71.624318212052685</v>
      </c>
      <c r="E42" s="2">
        <v>10768</v>
      </c>
      <c r="F42" s="2">
        <v>15034</v>
      </c>
    </row>
    <row r="43" spans="1:6">
      <c r="A43" s="151"/>
      <c r="B43" s="154"/>
      <c r="C43" s="92" t="s">
        <v>51</v>
      </c>
      <c r="D43" s="88">
        <f t="shared" si="2"/>
        <v>70.00353982300885</v>
      </c>
      <c r="E43" s="2">
        <v>9888</v>
      </c>
      <c r="F43" s="2">
        <v>14125</v>
      </c>
    </row>
    <row r="44" spans="1:6">
      <c r="A44" s="151"/>
      <c r="B44" s="154"/>
      <c r="C44" s="92" t="s">
        <v>52</v>
      </c>
      <c r="D44" s="88">
        <f t="shared" si="2"/>
        <v>70.610246546599058</v>
      </c>
      <c r="E44" s="2">
        <v>20191</v>
      </c>
      <c r="F44" s="2">
        <v>28595</v>
      </c>
    </row>
    <row r="45" spans="1:6">
      <c r="A45" s="151"/>
      <c r="B45" s="155"/>
      <c r="C45" s="92" t="s">
        <v>58</v>
      </c>
      <c r="D45" s="88">
        <f t="shared" si="2"/>
        <v>66.107945021790144</v>
      </c>
      <c r="E45" s="2">
        <v>13804</v>
      </c>
      <c r="F45" s="2">
        <v>20881</v>
      </c>
    </row>
    <row r="46" spans="1:6">
      <c r="A46" s="151"/>
      <c r="B46" s="153" t="s">
        <v>118</v>
      </c>
      <c r="C46" s="92" t="s">
        <v>44</v>
      </c>
      <c r="D46" s="88">
        <f t="shared" si="2"/>
        <v>72.62232779097387</v>
      </c>
      <c r="E46" s="2">
        <v>15287</v>
      </c>
      <c r="F46" s="2">
        <v>21050</v>
      </c>
    </row>
    <row r="47" spans="1:6">
      <c r="A47" s="151"/>
      <c r="B47" s="154"/>
      <c r="C47" s="92" t="s">
        <v>56</v>
      </c>
      <c r="D47" s="88">
        <f t="shared" si="2"/>
        <v>72.100670846669885</v>
      </c>
      <c r="E47" s="2">
        <v>16444</v>
      </c>
      <c r="F47" s="2">
        <v>22807</v>
      </c>
    </row>
    <row r="48" spans="1:6">
      <c r="A48" s="152"/>
      <c r="B48" s="155"/>
      <c r="C48" s="92" t="s">
        <v>57</v>
      </c>
      <c r="D48" s="88">
        <f t="shared" si="2"/>
        <v>75.857958778246839</v>
      </c>
      <c r="E48" s="2">
        <v>15274</v>
      </c>
      <c r="F48" s="2">
        <v>20135</v>
      </c>
    </row>
    <row r="49" spans="4:8">
      <c r="D49" s="52"/>
      <c r="E49" s="52"/>
      <c r="F49" s="52"/>
      <c r="G49" s="52"/>
      <c r="H49" s="52"/>
    </row>
    <row r="50" spans="4:8">
      <c r="D50" s="52"/>
      <c r="E50" s="52"/>
      <c r="F50" s="52"/>
      <c r="G50" s="52"/>
      <c r="H50" s="52"/>
    </row>
    <row r="51" spans="4:8">
      <c r="D51" s="52"/>
      <c r="E51" s="52"/>
      <c r="F51" s="52"/>
      <c r="G51" s="52"/>
      <c r="H51" s="52"/>
    </row>
  </sheetData>
  <mergeCells count="27">
    <mergeCell ref="A19:C19"/>
    <mergeCell ref="A20:C20"/>
    <mergeCell ref="A21:B26"/>
    <mergeCell ref="A27:A48"/>
    <mergeCell ref="B27:B32"/>
    <mergeCell ref="B34:B38"/>
    <mergeCell ref="B39:B41"/>
    <mergeCell ref="B42:B45"/>
    <mergeCell ref="B46:B48"/>
    <mergeCell ref="A18:C18"/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6:C6"/>
    <mergeCell ref="A1:D1"/>
    <mergeCell ref="A2:C2"/>
    <mergeCell ref="A3:C3"/>
    <mergeCell ref="A4:C4"/>
    <mergeCell ref="A5:C5"/>
  </mergeCells>
  <phoneticPr fontId="3" type="noConversion"/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042065-DE89-4257-B3C6-E715CC695B27}">
  <dimension ref="A1:H51"/>
  <sheetViews>
    <sheetView zoomScale="85" zoomScaleNormal="85" workbookViewId="0">
      <selection activeCell="D7" sqref="D7"/>
    </sheetView>
  </sheetViews>
  <sheetFormatPr defaultRowHeight="16.5"/>
  <cols>
    <col min="1" max="1" width="18.625" bestFit="1" customWidth="1"/>
    <col min="2" max="2" width="38.375" customWidth="1"/>
    <col min="3" max="3" width="18.625" customWidth="1"/>
    <col min="4" max="4" width="39.375" bestFit="1" customWidth="1"/>
    <col min="5" max="5" width="23.875" bestFit="1" customWidth="1"/>
    <col min="6" max="6" width="39.625" bestFit="1" customWidth="1"/>
  </cols>
  <sheetData>
    <row r="1" spans="1:7" ht="31.5">
      <c r="A1" s="136" t="s">
        <v>373</v>
      </c>
      <c r="B1" s="137"/>
      <c r="C1" s="137"/>
      <c r="D1" s="140"/>
      <c r="E1" s="46" t="s">
        <v>119</v>
      </c>
      <c r="F1" s="46" t="s">
        <v>125</v>
      </c>
    </row>
    <row r="2" spans="1:7">
      <c r="A2" s="142" t="s">
        <v>196</v>
      </c>
      <c r="B2" s="143"/>
      <c r="C2" s="143"/>
      <c r="D2" s="86" t="s">
        <v>377</v>
      </c>
      <c r="E2" s="86" t="s">
        <v>375</v>
      </c>
      <c r="F2" s="86" t="s">
        <v>376</v>
      </c>
    </row>
    <row r="3" spans="1:7">
      <c r="A3" s="120" t="s">
        <v>31</v>
      </c>
      <c r="B3" s="121"/>
      <c r="C3" s="121"/>
      <c r="D3" s="89">
        <v>58.67</v>
      </c>
      <c r="E3" s="75">
        <v>13732029</v>
      </c>
      <c r="F3" s="75">
        <v>23405645</v>
      </c>
      <c r="G3" s="93"/>
    </row>
    <row r="4" spans="1:7">
      <c r="A4" s="120" t="s">
        <v>73</v>
      </c>
      <c r="B4" s="121"/>
      <c r="C4" s="121"/>
      <c r="D4" s="89">
        <v>56.75</v>
      </c>
      <c r="E4" s="75">
        <v>2402648</v>
      </c>
      <c r="F4" s="75">
        <v>4233535</v>
      </c>
      <c r="G4" s="93"/>
    </row>
    <row r="5" spans="1:7">
      <c r="A5" s="120" t="s">
        <v>74</v>
      </c>
      <c r="B5" s="121"/>
      <c r="C5" s="121"/>
      <c r="D5" s="89">
        <v>58.63</v>
      </c>
      <c r="E5" s="75">
        <v>888694</v>
      </c>
      <c r="F5" s="75">
        <v>1515790</v>
      </c>
      <c r="G5" s="93"/>
    </row>
    <row r="6" spans="1:7">
      <c r="A6" s="120" t="s">
        <v>75</v>
      </c>
      <c r="B6" s="121"/>
      <c r="C6" s="121"/>
      <c r="D6" s="89">
        <v>56.49</v>
      </c>
      <c r="E6" s="75">
        <v>603757</v>
      </c>
      <c r="F6" s="75">
        <v>1068708</v>
      </c>
      <c r="G6" s="93"/>
    </row>
    <row r="7" spans="1:7">
      <c r="A7" s="120" t="s">
        <v>76</v>
      </c>
      <c r="B7" s="121"/>
      <c r="C7" s="121"/>
      <c r="D7" s="89">
        <v>60.46</v>
      </c>
      <c r="E7" s="75">
        <v>832360</v>
      </c>
      <c r="F7" s="75">
        <v>1376804</v>
      </c>
      <c r="G7" s="93"/>
    </row>
    <row r="8" spans="1:7">
      <c r="A8" s="120" t="s">
        <v>77</v>
      </c>
      <c r="B8" s="121"/>
      <c r="C8" s="121"/>
      <c r="D8" s="89">
        <v>60.51</v>
      </c>
      <c r="E8" s="75">
        <v>382911</v>
      </c>
      <c r="F8" s="75">
        <v>632841</v>
      </c>
      <c r="G8" s="93"/>
    </row>
    <row r="9" spans="1:7">
      <c r="A9" s="120" t="s">
        <v>78</v>
      </c>
      <c r="B9" s="121"/>
      <c r="C9" s="121"/>
      <c r="D9" s="89">
        <v>60.16</v>
      </c>
      <c r="E9" s="75">
        <v>370109</v>
      </c>
      <c r="F9" s="75">
        <v>615239</v>
      </c>
      <c r="G9" s="93"/>
    </row>
    <row r="10" spans="1:7">
      <c r="A10" s="120" t="s">
        <v>79</v>
      </c>
      <c r="B10" s="121"/>
      <c r="C10" s="121"/>
      <c r="D10" s="89">
        <v>60.03</v>
      </c>
      <c r="E10" s="75">
        <v>291310</v>
      </c>
      <c r="F10" s="75">
        <v>485302</v>
      </c>
      <c r="G10" s="93"/>
    </row>
    <row r="11" spans="1:7">
      <c r="A11" s="120" t="s">
        <v>80</v>
      </c>
      <c r="B11" s="121"/>
      <c r="C11" s="121"/>
      <c r="D11" s="89">
        <v>67.05</v>
      </c>
      <c r="E11" s="75">
        <v>95835</v>
      </c>
      <c r="F11" s="75">
        <v>142930</v>
      </c>
      <c r="G11" s="93"/>
    </row>
    <row r="12" spans="1:7">
      <c r="A12" s="120" t="s">
        <v>81</v>
      </c>
      <c r="B12" s="121"/>
      <c r="C12" s="121"/>
      <c r="D12" s="89">
        <v>59.87</v>
      </c>
      <c r="E12" s="75">
        <v>3618525</v>
      </c>
      <c r="F12" s="75">
        <v>6044260</v>
      </c>
      <c r="G12" s="93"/>
    </row>
    <row r="13" spans="1:7">
      <c r="A13" s="120" t="s">
        <v>96</v>
      </c>
      <c r="B13" s="121"/>
      <c r="C13" s="121"/>
      <c r="D13" s="89">
        <v>57.87</v>
      </c>
      <c r="E13" s="75">
        <v>418599</v>
      </c>
      <c r="F13" s="75">
        <v>723353</v>
      </c>
      <c r="G13" s="93"/>
    </row>
    <row r="14" spans="1:7">
      <c r="A14" s="120" t="s">
        <v>82</v>
      </c>
      <c r="B14" s="121"/>
      <c r="C14" s="121"/>
      <c r="D14" s="89">
        <v>59.1</v>
      </c>
      <c r="E14" s="75">
        <v>434929</v>
      </c>
      <c r="F14" s="75">
        <v>735933</v>
      </c>
      <c r="G14" s="93"/>
    </row>
    <row r="15" spans="1:7">
      <c r="A15" s="120" t="s">
        <v>83</v>
      </c>
      <c r="B15" s="121"/>
      <c r="C15" s="121"/>
      <c r="D15" s="89">
        <v>57.68</v>
      </c>
      <c r="E15" s="75">
        <v>571759</v>
      </c>
      <c r="F15" s="75">
        <v>991206</v>
      </c>
      <c r="G15" s="93"/>
    </row>
    <row r="16" spans="1:7">
      <c r="A16" s="120" t="s">
        <v>95</v>
      </c>
      <c r="B16" s="121"/>
      <c r="C16" s="121"/>
      <c r="D16" s="89">
        <v>59.05</v>
      </c>
      <c r="E16" s="75">
        <v>510010</v>
      </c>
      <c r="F16" s="75">
        <v>863716</v>
      </c>
      <c r="G16" s="93"/>
    </row>
    <row r="17" spans="1:7">
      <c r="A17" s="120" t="s">
        <v>30</v>
      </c>
      <c r="B17" s="121"/>
      <c r="C17" s="121"/>
      <c r="D17" s="89">
        <v>59.46</v>
      </c>
      <c r="E17" s="75">
        <v>545827</v>
      </c>
      <c r="F17" s="75">
        <v>917965</v>
      </c>
      <c r="G17" s="93"/>
    </row>
    <row r="18" spans="1:7">
      <c r="A18" s="120" t="s">
        <v>84</v>
      </c>
      <c r="B18" s="121"/>
      <c r="C18" s="121"/>
      <c r="D18" s="89">
        <v>56.99</v>
      </c>
      <c r="E18" s="75">
        <v>714985</v>
      </c>
      <c r="F18" s="75">
        <v>1254569</v>
      </c>
      <c r="G18" s="93"/>
    </row>
    <row r="19" spans="1:7">
      <c r="A19" s="120" t="s">
        <v>85</v>
      </c>
      <c r="B19" s="121"/>
      <c r="C19" s="121"/>
      <c r="D19" s="89">
        <v>58.92</v>
      </c>
      <c r="E19" s="75">
        <v>884290</v>
      </c>
      <c r="F19" s="75">
        <v>1500944</v>
      </c>
      <c r="G19" s="93"/>
    </row>
    <row r="20" spans="1:7">
      <c r="A20" s="120" t="s">
        <v>86</v>
      </c>
      <c r="B20" s="121"/>
      <c r="C20" s="121"/>
      <c r="D20" s="89">
        <v>54.7</v>
      </c>
      <c r="E20" s="75">
        <v>165481</v>
      </c>
      <c r="F20" s="75">
        <v>302550</v>
      </c>
      <c r="G20" s="93"/>
    </row>
    <row r="21" spans="1:7">
      <c r="A21" s="144" t="s">
        <v>97</v>
      </c>
      <c r="B21" s="145"/>
      <c r="C21" s="91" t="s">
        <v>113</v>
      </c>
      <c r="D21" s="88">
        <f>E21/F21*100</f>
        <v>59.362323578627688</v>
      </c>
      <c r="E21" s="73">
        <f t="shared" ref="E21:F21" si="0">SUM(E27:E32)</f>
        <v>137999</v>
      </c>
      <c r="F21" s="73">
        <f t="shared" si="0"/>
        <v>232469</v>
      </c>
    </row>
    <row r="22" spans="1:7">
      <c r="A22" s="146"/>
      <c r="B22" s="147"/>
      <c r="C22" s="91" t="s">
        <v>114</v>
      </c>
      <c r="D22" s="88">
        <f t="shared" ref="D22:D48" si="1">E22/F22*100</f>
        <v>60.224369328360403</v>
      </c>
      <c r="E22" s="73">
        <f t="shared" ref="E22:F22" si="2">E33</f>
        <v>82028</v>
      </c>
      <c r="F22" s="73">
        <f t="shared" si="2"/>
        <v>136204</v>
      </c>
    </row>
    <row r="23" spans="1:7">
      <c r="A23" s="146"/>
      <c r="B23" s="147"/>
      <c r="C23" s="91" t="s">
        <v>115</v>
      </c>
      <c r="D23" s="88">
        <f t="shared" si="1"/>
        <v>59.743517011779112</v>
      </c>
      <c r="E23" s="73">
        <f t="shared" ref="E23:F23" si="3">SUM(E34:E38)</f>
        <v>160072</v>
      </c>
      <c r="F23" s="73">
        <f t="shared" si="3"/>
        <v>267932</v>
      </c>
    </row>
    <row r="24" spans="1:7">
      <c r="A24" s="146"/>
      <c r="B24" s="147"/>
      <c r="C24" s="91" t="s">
        <v>116</v>
      </c>
      <c r="D24" s="88">
        <f t="shared" si="1"/>
        <v>59.573506141210153</v>
      </c>
      <c r="E24" s="73">
        <f t="shared" ref="E24:F24" si="4">SUM(E39:E41)</f>
        <v>63248</v>
      </c>
      <c r="F24" s="73">
        <f t="shared" si="4"/>
        <v>106168</v>
      </c>
    </row>
    <row r="25" spans="1:7">
      <c r="A25" s="146"/>
      <c r="B25" s="147"/>
      <c r="C25" s="91" t="s">
        <v>117</v>
      </c>
      <c r="D25" s="88">
        <f t="shared" si="1"/>
        <v>58.222635757131826</v>
      </c>
      <c r="E25" s="73">
        <f t="shared" ref="E25:F25" si="5">SUM(E42:E45)</f>
        <v>58820</v>
      </c>
      <c r="F25" s="73">
        <f t="shared" si="5"/>
        <v>101026</v>
      </c>
    </row>
    <row r="26" spans="1:7">
      <c r="A26" s="148"/>
      <c r="B26" s="149"/>
      <c r="C26" s="91" t="s">
        <v>118</v>
      </c>
      <c r="D26" s="88">
        <f t="shared" si="1"/>
        <v>58.867944880403421</v>
      </c>
      <c r="E26" s="73">
        <f t="shared" ref="E26:F26" si="6">SUM(E46:E48)</f>
        <v>43660</v>
      </c>
      <c r="F26" s="73">
        <f t="shared" si="6"/>
        <v>74166</v>
      </c>
    </row>
    <row r="27" spans="1:7" ht="16.5" customHeight="1">
      <c r="A27" s="150" t="s">
        <v>127</v>
      </c>
      <c r="B27" s="153" t="s">
        <v>113</v>
      </c>
      <c r="C27" s="92" t="s">
        <v>39</v>
      </c>
      <c r="D27" s="88">
        <f t="shared" si="1"/>
        <v>60.310891574442415</v>
      </c>
      <c r="E27" s="75">
        <v>63979</v>
      </c>
      <c r="F27" s="75">
        <v>106082</v>
      </c>
    </row>
    <row r="28" spans="1:7">
      <c r="A28" s="151"/>
      <c r="B28" s="154"/>
      <c r="C28" s="92" t="s">
        <v>53</v>
      </c>
      <c r="D28" s="88">
        <f t="shared" si="1"/>
        <v>58.554291838075159</v>
      </c>
      <c r="E28" s="75">
        <v>16938</v>
      </c>
      <c r="F28" s="75">
        <v>28927</v>
      </c>
    </row>
    <row r="29" spans="1:7">
      <c r="A29" s="151"/>
      <c r="B29" s="154"/>
      <c r="C29" s="92" t="s">
        <v>54</v>
      </c>
      <c r="D29" s="88">
        <f t="shared" si="1"/>
        <v>61.01398170295662</v>
      </c>
      <c r="E29" s="75">
        <v>24743</v>
      </c>
      <c r="F29" s="75">
        <v>40553</v>
      </c>
    </row>
    <row r="30" spans="1:7">
      <c r="A30" s="151"/>
      <c r="B30" s="154"/>
      <c r="C30" s="92" t="s">
        <v>55</v>
      </c>
      <c r="D30" s="88">
        <f t="shared" si="1"/>
        <v>55.140553253443834</v>
      </c>
      <c r="E30" s="75">
        <v>9847</v>
      </c>
      <c r="F30" s="75">
        <v>17858</v>
      </c>
    </row>
    <row r="31" spans="1:7">
      <c r="A31" s="151"/>
      <c r="B31" s="154"/>
      <c r="C31" s="92" t="s">
        <v>59</v>
      </c>
      <c r="D31" s="88">
        <f t="shared" si="1"/>
        <v>58.544227524704752</v>
      </c>
      <c r="E31" s="75">
        <v>9716</v>
      </c>
      <c r="F31" s="75">
        <v>16596</v>
      </c>
    </row>
    <row r="32" spans="1:7">
      <c r="A32" s="151"/>
      <c r="B32" s="155"/>
      <c r="C32" s="92" t="s">
        <v>60</v>
      </c>
      <c r="D32" s="88">
        <f t="shared" si="1"/>
        <v>56.901082260722404</v>
      </c>
      <c r="E32" s="75">
        <v>12776</v>
      </c>
      <c r="F32" s="75">
        <v>22453</v>
      </c>
    </row>
    <row r="33" spans="1:6">
      <c r="A33" s="151"/>
      <c r="B33" s="42" t="s">
        <v>114</v>
      </c>
      <c r="C33" s="92" t="s">
        <v>40</v>
      </c>
      <c r="D33" s="88">
        <f t="shared" si="1"/>
        <v>60.224369328360403</v>
      </c>
      <c r="E33" s="75">
        <v>82028</v>
      </c>
      <c r="F33" s="75">
        <v>136204</v>
      </c>
    </row>
    <row r="34" spans="1:6">
      <c r="A34" s="151"/>
      <c r="B34" s="153" t="s">
        <v>115</v>
      </c>
      <c r="C34" s="92" t="s">
        <v>41</v>
      </c>
      <c r="D34" s="88">
        <f t="shared" si="1"/>
        <v>62.222101808273464</v>
      </c>
      <c r="E34" s="75">
        <v>80381</v>
      </c>
      <c r="F34" s="75">
        <v>129184</v>
      </c>
    </row>
    <row r="35" spans="1:6">
      <c r="A35" s="151"/>
      <c r="B35" s="154"/>
      <c r="C35" s="92" t="s">
        <v>43</v>
      </c>
      <c r="D35" s="88">
        <f t="shared" si="1"/>
        <v>59.227204783258593</v>
      </c>
      <c r="E35" s="75">
        <v>39623</v>
      </c>
      <c r="F35" s="75">
        <v>66900</v>
      </c>
    </row>
    <row r="36" spans="1:6">
      <c r="A36" s="151"/>
      <c r="B36" s="154"/>
      <c r="C36" s="92" t="s">
        <v>46</v>
      </c>
      <c r="D36" s="88">
        <f t="shared" si="1"/>
        <v>57.129982668977476</v>
      </c>
      <c r="E36" s="75">
        <v>8241</v>
      </c>
      <c r="F36" s="75">
        <v>14425</v>
      </c>
    </row>
    <row r="37" spans="1:6">
      <c r="A37" s="151"/>
      <c r="B37" s="154"/>
      <c r="C37" s="92" t="s">
        <v>47</v>
      </c>
      <c r="D37" s="88">
        <f t="shared" si="1"/>
        <v>55.446571196368019</v>
      </c>
      <c r="E37" s="75">
        <v>19785</v>
      </c>
      <c r="F37" s="75">
        <v>35683</v>
      </c>
    </row>
    <row r="38" spans="1:6">
      <c r="A38" s="151"/>
      <c r="B38" s="155"/>
      <c r="C38" s="92" t="s">
        <v>48</v>
      </c>
      <c r="D38" s="88">
        <f t="shared" si="1"/>
        <v>55.390984360625573</v>
      </c>
      <c r="E38" s="75">
        <v>12042</v>
      </c>
      <c r="F38" s="75">
        <v>21740</v>
      </c>
    </row>
    <row r="39" spans="1:6">
      <c r="A39" s="151"/>
      <c r="B39" s="153" t="s">
        <v>116</v>
      </c>
      <c r="C39" s="92" t="s">
        <v>42</v>
      </c>
      <c r="D39" s="88">
        <f t="shared" si="1"/>
        <v>58.560179977502813</v>
      </c>
      <c r="E39" s="75">
        <v>33839</v>
      </c>
      <c r="F39" s="75">
        <v>57785</v>
      </c>
    </row>
    <row r="40" spans="1:6">
      <c r="A40" s="151"/>
      <c r="B40" s="154"/>
      <c r="C40" s="92" t="s">
        <v>45</v>
      </c>
      <c r="D40" s="88">
        <f t="shared" si="1"/>
        <v>56.885929429335988</v>
      </c>
      <c r="E40" s="75">
        <v>9141</v>
      </c>
      <c r="F40" s="75">
        <v>16069</v>
      </c>
    </row>
    <row r="41" spans="1:6">
      <c r="A41" s="151"/>
      <c r="B41" s="155"/>
      <c r="C41" s="92" t="s">
        <v>49</v>
      </c>
      <c r="D41" s="88">
        <f t="shared" si="1"/>
        <v>62.722039982670054</v>
      </c>
      <c r="E41" s="75">
        <v>20268</v>
      </c>
      <c r="F41" s="75">
        <v>32314</v>
      </c>
    </row>
    <row r="42" spans="1:6">
      <c r="A42" s="151"/>
      <c r="B42" s="153" t="s">
        <v>117</v>
      </c>
      <c r="C42" s="92" t="s">
        <v>50</v>
      </c>
      <c r="D42" s="88">
        <f t="shared" si="1"/>
        <v>61.108930323846913</v>
      </c>
      <c r="E42" s="75">
        <v>12454</v>
      </c>
      <c r="F42" s="75">
        <v>20380</v>
      </c>
    </row>
    <row r="43" spans="1:6">
      <c r="A43" s="151"/>
      <c r="B43" s="154"/>
      <c r="C43" s="92" t="s">
        <v>51</v>
      </c>
      <c r="D43" s="88">
        <f t="shared" si="1"/>
        <v>57.011506909651487</v>
      </c>
      <c r="E43" s="75">
        <v>10355</v>
      </c>
      <c r="F43" s="75">
        <v>18163</v>
      </c>
    </row>
    <row r="44" spans="1:6">
      <c r="A44" s="151"/>
      <c r="B44" s="154"/>
      <c r="C44" s="92" t="s">
        <v>52</v>
      </c>
      <c r="D44" s="88">
        <f t="shared" si="1"/>
        <v>58.556950204619739</v>
      </c>
      <c r="E44" s="75">
        <v>21320</v>
      </c>
      <c r="F44" s="75">
        <v>36409</v>
      </c>
    </row>
    <row r="45" spans="1:6">
      <c r="A45" s="151"/>
      <c r="B45" s="155"/>
      <c r="C45" s="92" t="s">
        <v>58</v>
      </c>
      <c r="D45" s="88">
        <f t="shared" si="1"/>
        <v>56.343483930352079</v>
      </c>
      <c r="E45" s="75">
        <v>14691</v>
      </c>
      <c r="F45" s="75">
        <v>26074</v>
      </c>
    </row>
    <row r="46" spans="1:6">
      <c r="A46" s="151"/>
      <c r="B46" s="153" t="s">
        <v>118</v>
      </c>
      <c r="C46" s="92" t="s">
        <v>44</v>
      </c>
      <c r="D46" s="88">
        <f t="shared" si="1"/>
        <v>58.18715803025426</v>
      </c>
      <c r="E46" s="75">
        <v>14463</v>
      </c>
      <c r="F46" s="75">
        <v>24856</v>
      </c>
    </row>
    <row r="47" spans="1:6">
      <c r="A47" s="151"/>
      <c r="B47" s="154"/>
      <c r="C47" s="92" t="s">
        <v>56</v>
      </c>
      <c r="D47" s="88">
        <f t="shared" si="1"/>
        <v>58.371159545335182</v>
      </c>
      <c r="E47" s="75">
        <v>15560</v>
      </c>
      <c r="F47" s="75">
        <v>26657</v>
      </c>
    </row>
    <row r="48" spans="1:6">
      <c r="A48" s="152"/>
      <c r="B48" s="155"/>
      <c r="C48" s="92" t="s">
        <v>57</v>
      </c>
      <c r="D48" s="88">
        <f t="shared" si="1"/>
        <v>60.199532070807393</v>
      </c>
      <c r="E48" s="75">
        <v>13637</v>
      </c>
      <c r="F48" s="75">
        <v>22653</v>
      </c>
    </row>
    <row r="49" spans="4:8">
      <c r="D49" s="52"/>
      <c r="E49" s="52"/>
      <c r="F49" s="52"/>
      <c r="G49" s="52"/>
      <c r="H49" s="52"/>
    </row>
    <row r="50" spans="4:8">
      <c r="D50" s="52"/>
      <c r="E50" s="52"/>
      <c r="F50" s="52"/>
      <c r="G50" s="52"/>
      <c r="H50" s="52"/>
    </row>
    <row r="51" spans="4:8">
      <c r="D51" s="52"/>
      <c r="E51" s="52"/>
      <c r="F51" s="52"/>
      <c r="G51" s="52"/>
      <c r="H51" s="52"/>
    </row>
  </sheetData>
  <mergeCells count="27">
    <mergeCell ref="A19:C19"/>
    <mergeCell ref="A20:C20"/>
    <mergeCell ref="A21:B26"/>
    <mergeCell ref="A27:A48"/>
    <mergeCell ref="B27:B32"/>
    <mergeCell ref="B34:B38"/>
    <mergeCell ref="B39:B41"/>
    <mergeCell ref="B42:B45"/>
    <mergeCell ref="B46:B48"/>
    <mergeCell ref="A18:C18"/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6:C6"/>
    <mergeCell ref="A1:D1"/>
    <mergeCell ref="A2:C2"/>
    <mergeCell ref="A3:C3"/>
    <mergeCell ref="A4:C4"/>
    <mergeCell ref="A5:C5"/>
  </mergeCells>
  <phoneticPr fontId="3" type="noConversion"/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B5A924-5433-4489-8A30-81D0FBAF3CAF}">
  <dimension ref="A1:H51"/>
  <sheetViews>
    <sheetView zoomScale="85" zoomScaleNormal="85" workbookViewId="0">
      <selection activeCell="F13" sqref="F13"/>
    </sheetView>
  </sheetViews>
  <sheetFormatPr defaultRowHeight="16.5"/>
  <cols>
    <col min="1" max="1" width="18.625" bestFit="1" customWidth="1"/>
    <col min="2" max="2" width="38.375" customWidth="1"/>
    <col min="3" max="3" width="18.625" customWidth="1"/>
    <col min="4" max="4" width="39.375" bestFit="1" customWidth="1"/>
    <col min="5" max="5" width="28.625" bestFit="1" customWidth="1"/>
    <col min="6" max="6" width="28.5" bestFit="1" customWidth="1"/>
  </cols>
  <sheetData>
    <row r="1" spans="1:7" ht="31.5">
      <c r="A1" s="136" t="s">
        <v>446</v>
      </c>
      <c r="B1" s="137"/>
      <c r="C1" s="137"/>
      <c r="D1" s="140"/>
      <c r="E1" s="67" t="s">
        <v>119</v>
      </c>
      <c r="F1" s="67" t="s">
        <v>125</v>
      </c>
    </row>
    <row r="2" spans="1:7">
      <c r="A2" s="142" t="s">
        <v>196</v>
      </c>
      <c r="B2" s="143"/>
      <c r="C2" s="143"/>
      <c r="D2" s="86" t="s">
        <v>448</v>
      </c>
      <c r="E2" s="86" t="s">
        <v>449</v>
      </c>
      <c r="F2" s="86" t="s">
        <v>450</v>
      </c>
    </row>
    <row r="3" spans="1:7">
      <c r="A3" s="120" t="s">
        <v>31</v>
      </c>
      <c r="B3" s="121"/>
      <c r="C3" s="121"/>
      <c r="D3" s="89">
        <f>E3/F3*100</f>
        <v>78.96109194969641</v>
      </c>
      <c r="E3" s="2">
        <v>1699159</v>
      </c>
      <c r="F3" s="2">
        <v>2151894</v>
      </c>
      <c r="G3" s="93"/>
    </row>
    <row r="4" spans="1:7">
      <c r="A4" s="120" t="s">
        <v>73</v>
      </c>
      <c r="B4" s="121"/>
      <c r="C4" s="121"/>
      <c r="D4" s="89">
        <f t="shared" ref="D4:D20" si="0">E4/F4*100</f>
        <v>76.390715233198193</v>
      </c>
      <c r="E4" s="2">
        <v>265486</v>
      </c>
      <c r="F4" s="2">
        <v>347537</v>
      </c>
      <c r="G4" s="93"/>
    </row>
    <row r="5" spans="1:7">
      <c r="A5" s="120" t="s">
        <v>74</v>
      </c>
      <c r="B5" s="121"/>
      <c r="C5" s="121"/>
      <c r="D5" s="89">
        <f t="shared" si="0"/>
        <v>79.656926415995571</v>
      </c>
      <c r="E5" s="2">
        <v>95057</v>
      </c>
      <c r="F5" s="2">
        <v>119333</v>
      </c>
      <c r="G5" s="93"/>
    </row>
    <row r="6" spans="1:7">
      <c r="A6" s="120" t="s">
        <v>75</v>
      </c>
      <c r="B6" s="121"/>
      <c r="C6" s="121"/>
      <c r="D6" s="89">
        <f t="shared" si="0"/>
        <v>80.227813485783201</v>
      </c>
      <c r="E6" s="2">
        <v>74518</v>
      </c>
      <c r="F6" s="2">
        <v>92883</v>
      </c>
      <c r="G6" s="93"/>
    </row>
    <row r="7" spans="1:7">
      <c r="A7" s="120" t="s">
        <v>76</v>
      </c>
      <c r="B7" s="121"/>
      <c r="C7" s="121"/>
      <c r="D7" s="89">
        <f t="shared" si="0"/>
        <v>79.303376300936819</v>
      </c>
      <c r="E7" s="2">
        <v>109878</v>
      </c>
      <c r="F7" s="2">
        <v>138554</v>
      </c>
      <c r="G7" s="93"/>
    </row>
    <row r="8" spans="1:7">
      <c r="A8" s="120" t="s">
        <v>77</v>
      </c>
      <c r="B8" s="121"/>
      <c r="C8" s="121"/>
      <c r="D8" s="89">
        <f t="shared" si="0"/>
        <v>76.781304383856792</v>
      </c>
      <c r="E8" s="2">
        <v>46326</v>
      </c>
      <c r="F8" s="2">
        <v>60335</v>
      </c>
      <c r="G8" s="93"/>
    </row>
    <row r="9" spans="1:7">
      <c r="A9" s="120" t="s">
        <v>78</v>
      </c>
      <c r="B9" s="121"/>
      <c r="C9" s="121"/>
      <c r="D9" s="89">
        <f t="shared" si="0"/>
        <v>80.573401093105772</v>
      </c>
      <c r="E9" s="2">
        <v>50418</v>
      </c>
      <c r="F9" s="2">
        <v>62574</v>
      </c>
      <c r="G9" s="93"/>
    </row>
    <row r="10" spans="1:7">
      <c r="A10" s="120" t="s">
        <v>79</v>
      </c>
      <c r="B10" s="121"/>
      <c r="C10" s="121"/>
      <c r="D10" s="89">
        <f t="shared" si="0"/>
        <v>81.635970778886715</v>
      </c>
      <c r="E10" s="2">
        <v>39671</v>
      </c>
      <c r="F10" s="2">
        <v>48595</v>
      </c>
      <c r="G10" s="93"/>
    </row>
    <row r="11" spans="1:7">
      <c r="A11" s="120" t="s">
        <v>80</v>
      </c>
      <c r="B11" s="121"/>
      <c r="C11" s="121"/>
      <c r="D11" s="89">
        <f t="shared" si="0"/>
        <v>84.16583231356843</v>
      </c>
      <c r="E11" s="2">
        <v>22697</v>
      </c>
      <c r="F11" s="2">
        <v>26967</v>
      </c>
      <c r="G11" s="93"/>
    </row>
    <row r="12" spans="1:7">
      <c r="A12" s="120" t="s">
        <v>81</v>
      </c>
      <c r="B12" s="121"/>
      <c r="C12" s="121"/>
      <c r="D12" s="89">
        <f t="shared" si="0"/>
        <v>79.942000520271336</v>
      </c>
      <c r="E12" s="2">
        <v>519352</v>
      </c>
      <c r="F12" s="2">
        <v>649661</v>
      </c>
      <c r="G12" s="93"/>
    </row>
    <row r="13" spans="1:7">
      <c r="A13" s="120" t="s">
        <v>96</v>
      </c>
      <c r="B13" s="121"/>
      <c r="C13" s="121"/>
      <c r="D13" s="89">
        <f t="shared" si="0"/>
        <v>78.742464553935278</v>
      </c>
      <c r="E13" s="2">
        <v>46762</v>
      </c>
      <c r="F13" s="2">
        <v>59386</v>
      </c>
      <c r="G13" s="93"/>
    </row>
    <row r="14" spans="1:7">
      <c r="A14" s="120" t="s">
        <v>82</v>
      </c>
      <c r="B14" s="121"/>
      <c r="C14" s="121"/>
      <c r="D14" s="89">
        <f t="shared" si="0"/>
        <v>80.422436253988707</v>
      </c>
      <c r="E14" s="2">
        <v>54943</v>
      </c>
      <c r="F14" s="2">
        <v>68318</v>
      </c>
      <c r="G14" s="93"/>
    </row>
    <row r="15" spans="1:7">
      <c r="A15" s="120" t="s">
        <v>83</v>
      </c>
      <c r="B15" s="121"/>
      <c r="C15" s="121"/>
      <c r="D15" s="89">
        <f t="shared" si="0"/>
        <v>77.225608447439583</v>
      </c>
      <c r="E15" s="2">
        <v>71965</v>
      </c>
      <c r="F15" s="2">
        <v>93188</v>
      </c>
      <c r="G15" s="93"/>
    </row>
    <row r="16" spans="1:7">
      <c r="A16" s="120" t="s">
        <v>95</v>
      </c>
      <c r="B16" s="121"/>
      <c r="C16" s="121"/>
      <c r="D16" s="89">
        <f t="shared" si="0"/>
        <v>75.912467962235993</v>
      </c>
      <c r="E16" s="2">
        <v>46797</v>
      </c>
      <c r="F16" s="2">
        <v>61646</v>
      </c>
      <c r="G16" s="93"/>
    </row>
    <row r="17" spans="1:7">
      <c r="A17" s="120" t="s">
        <v>30</v>
      </c>
      <c r="B17" s="121"/>
      <c r="C17" s="121"/>
      <c r="D17" s="89">
        <f t="shared" si="0"/>
        <v>75.852236455717744</v>
      </c>
      <c r="E17" s="2">
        <v>53469</v>
      </c>
      <c r="F17" s="2">
        <v>70491</v>
      </c>
      <c r="G17" s="93"/>
    </row>
    <row r="18" spans="1:7">
      <c r="A18" s="120" t="s">
        <v>84</v>
      </c>
      <c r="B18" s="121"/>
      <c r="C18" s="121"/>
      <c r="D18" s="89">
        <f t="shared" si="0"/>
        <v>80.524395756893995</v>
      </c>
      <c r="E18" s="2">
        <v>76594</v>
      </c>
      <c r="F18" s="2">
        <v>95119</v>
      </c>
      <c r="G18" s="93"/>
    </row>
    <row r="19" spans="1:7">
      <c r="A19" s="120" t="s">
        <v>85</v>
      </c>
      <c r="B19" s="121"/>
      <c r="C19" s="121"/>
      <c r="D19" s="89">
        <f t="shared" si="0"/>
        <v>79.732857289552044</v>
      </c>
      <c r="E19" s="2">
        <v>100941</v>
      </c>
      <c r="F19" s="2">
        <v>126599</v>
      </c>
      <c r="G19" s="93"/>
    </row>
    <row r="20" spans="1:7">
      <c r="A20" s="120" t="s">
        <v>86</v>
      </c>
      <c r="B20" s="121"/>
      <c r="C20" s="121"/>
      <c r="D20" s="89">
        <f t="shared" si="0"/>
        <v>79.083626416568976</v>
      </c>
      <c r="E20" s="2">
        <v>24285</v>
      </c>
      <c r="F20" s="2">
        <v>30708</v>
      </c>
      <c r="G20" s="93"/>
    </row>
    <row r="21" spans="1:7">
      <c r="A21" s="144" t="s">
        <v>97</v>
      </c>
      <c r="B21" s="145"/>
      <c r="C21" s="91" t="s">
        <v>113</v>
      </c>
      <c r="D21" s="88">
        <f>E21/F21*100</f>
        <v>74.280088604479445</v>
      </c>
      <c r="E21" s="73">
        <f t="shared" ref="E21:F21" si="1">SUM(E27:E32)</f>
        <v>12072</v>
      </c>
      <c r="F21" s="73">
        <f t="shared" si="1"/>
        <v>16252</v>
      </c>
    </row>
    <row r="22" spans="1:7">
      <c r="A22" s="146"/>
      <c r="B22" s="147"/>
      <c r="C22" s="91" t="s">
        <v>114</v>
      </c>
      <c r="D22" s="88">
        <f t="shared" ref="D22:D48" si="2">E22/F22*100</f>
        <v>75.061425061425055</v>
      </c>
      <c r="E22" s="73">
        <f t="shared" ref="E22:F22" si="3">E33</f>
        <v>7943</v>
      </c>
      <c r="F22" s="73">
        <f t="shared" si="3"/>
        <v>10582</v>
      </c>
    </row>
    <row r="23" spans="1:7">
      <c r="A23" s="146"/>
      <c r="B23" s="147"/>
      <c r="C23" s="91" t="s">
        <v>115</v>
      </c>
      <c r="D23" s="88">
        <f t="shared" si="2"/>
        <v>77.933792868692038</v>
      </c>
      <c r="E23" s="73">
        <f t="shared" ref="E23:F23" si="4">SUM(E34:E38)</f>
        <v>18316</v>
      </c>
      <c r="F23" s="73">
        <f t="shared" si="4"/>
        <v>23502</v>
      </c>
    </row>
    <row r="24" spans="1:7">
      <c r="A24" s="146"/>
      <c r="B24" s="147"/>
      <c r="C24" s="91" t="s">
        <v>116</v>
      </c>
      <c r="D24" s="88">
        <f t="shared" si="2"/>
        <v>77.92237973506856</v>
      </c>
      <c r="E24" s="73">
        <f t="shared" ref="E24:F24" si="5">SUM(E39:E41)</f>
        <v>6706</v>
      </c>
      <c r="F24" s="73">
        <f t="shared" si="5"/>
        <v>8606</v>
      </c>
    </row>
    <row r="25" spans="1:7">
      <c r="A25" s="146"/>
      <c r="B25" s="147"/>
      <c r="C25" s="91" t="s">
        <v>117</v>
      </c>
      <c r="D25" s="88">
        <f t="shared" si="2"/>
        <v>70.604634953824714</v>
      </c>
      <c r="E25" s="73">
        <f t="shared" ref="E25:F25" si="6">SUM(E42:E45)</f>
        <v>4052</v>
      </c>
      <c r="F25" s="73">
        <f t="shared" si="6"/>
        <v>5739</v>
      </c>
    </row>
    <row r="26" spans="1:7">
      <c r="A26" s="148"/>
      <c r="B26" s="149"/>
      <c r="C26" s="91" t="s">
        <v>118</v>
      </c>
      <c r="D26" s="88">
        <f t="shared" si="2"/>
        <v>75.387263339070572</v>
      </c>
      <c r="E26" s="73">
        <f t="shared" ref="E26:F26" si="7">SUM(E46:E48)</f>
        <v>4380</v>
      </c>
      <c r="F26" s="73">
        <f t="shared" si="7"/>
        <v>5810</v>
      </c>
    </row>
    <row r="27" spans="1:7" ht="16.5" customHeight="1">
      <c r="A27" s="150" t="s">
        <v>127</v>
      </c>
      <c r="B27" s="153" t="s">
        <v>113</v>
      </c>
      <c r="C27" s="92" t="s">
        <v>39</v>
      </c>
      <c r="D27" s="88">
        <f t="shared" si="2"/>
        <v>75.612472160356347</v>
      </c>
      <c r="E27" s="2">
        <v>5432</v>
      </c>
      <c r="F27" s="2">
        <v>7184</v>
      </c>
    </row>
    <row r="28" spans="1:7">
      <c r="A28" s="151"/>
      <c r="B28" s="154"/>
      <c r="C28" s="92" t="s">
        <v>53</v>
      </c>
      <c r="D28" s="88">
        <f t="shared" si="2"/>
        <v>66.909848879624803</v>
      </c>
      <c r="E28" s="2">
        <v>1284</v>
      </c>
      <c r="F28" s="2">
        <v>1919</v>
      </c>
    </row>
    <row r="29" spans="1:7">
      <c r="A29" s="151"/>
      <c r="B29" s="154"/>
      <c r="C29" s="92" t="s">
        <v>54</v>
      </c>
      <c r="D29" s="88">
        <f t="shared" si="2"/>
        <v>77.716308917902182</v>
      </c>
      <c r="E29" s="2">
        <v>3512</v>
      </c>
      <c r="F29" s="2">
        <v>4519</v>
      </c>
    </row>
    <row r="30" spans="1:7">
      <c r="A30" s="151"/>
      <c r="B30" s="154"/>
      <c r="C30" s="92" t="s">
        <v>55</v>
      </c>
      <c r="D30" s="88">
        <f t="shared" si="2"/>
        <v>73.997412677878387</v>
      </c>
      <c r="E30" s="2">
        <v>572</v>
      </c>
      <c r="F30" s="2">
        <v>773</v>
      </c>
    </row>
    <row r="31" spans="1:7">
      <c r="A31" s="151"/>
      <c r="B31" s="154"/>
      <c r="C31" s="92" t="s">
        <v>59</v>
      </c>
      <c r="D31" s="88">
        <f t="shared" si="2"/>
        <v>62.186788154897499</v>
      </c>
      <c r="E31" s="2">
        <v>546</v>
      </c>
      <c r="F31" s="2">
        <v>878</v>
      </c>
    </row>
    <row r="32" spans="1:7">
      <c r="A32" s="151"/>
      <c r="B32" s="155"/>
      <c r="C32" s="92" t="s">
        <v>60</v>
      </c>
      <c r="D32" s="88">
        <f t="shared" si="2"/>
        <v>74.157303370786522</v>
      </c>
      <c r="E32" s="2">
        <v>726</v>
      </c>
      <c r="F32" s="2">
        <v>979</v>
      </c>
    </row>
    <row r="33" spans="1:6">
      <c r="A33" s="151"/>
      <c r="B33" s="65" t="s">
        <v>114</v>
      </c>
      <c r="C33" s="92" t="s">
        <v>40</v>
      </c>
      <c r="D33" s="88">
        <f t="shared" si="2"/>
        <v>75.061425061425055</v>
      </c>
      <c r="E33" s="2">
        <v>7943</v>
      </c>
      <c r="F33" s="2">
        <v>10582</v>
      </c>
    </row>
    <row r="34" spans="1:6">
      <c r="A34" s="151"/>
      <c r="B34" s="153" t="s">
        <v>115</v>
      </c>
      <c r="C34" s="92" t="s">
        <v>41</v>
      </c>
      <c r="D34" s="88">
        <f t="shared" si="2"/>
        <v>77.615210077458727</v>
      </c>
      <c r="E34" s="2">
        <v>9920</v>
      </c>
      <c r="F34" s="2">
        <v>12781</v>
      </c>
    </row>
    <row r="35" spans="1:6">
      <c r="A35" s="151"/>
      <c r="B35" s="154"/>
      <c r="C35" s="92" t="s">
        <v>43</v>
      </c>
      <c r="D35" s="88">
        <f t="shared" si="2"/>
        <v>81.367158210447386</v>
      </c>
      <c r="E35" s="2">
        <v>6511</v>
      </c>
      <c r="F35" s="2">
        <v>8002</v>
      </c>
    </row>
    <row r="36" spans="1:6">
      <c r="A36" s="151"/>
      <c r="B36" s="154"/>
      <c r="C36" s="92" t="s">
        <v>46</v>
      </c>
      <c r="D36" s="88">
        <f t="shared" si="2"/>
        <v>72.935779816513758</v>
      </c>
      <c r="E36" s="2">
        <v>318</v>
      </c>
      <c r="F36" s="2">
        <v>436</v>
      </c>
    </row>
    <row r="37" spans="1:6">
      <c r="A37" s="151"/>
      <c r="B37" s="154"/>
      <c r="C37" s="92" t="s">
        <v>47</v>
      </c>
      <c r="D37" s="88">
        <f t="shared" si="2"/>
        <v>68.00286327845383</v>
      </c>
      <c r="E37" s="2">
        <v>950</v>
      </c>
      <c r="F37" s="2">
        <v>1397</v>
      </c>
    </row>
    <row r="38" spans="1:6">
      <c r="A38" s="151"/>
      <c r="B38" s="155"/>
      <c r="C38" s="92" t="s">
        <v>48</v>
      </c>
      <c r="D38" s="88">
        <f t="shared" si="2"/>
        <v>69.638826185101578</v>
      </c>
      <c r="E38" s="2">
        <v>617</v>
      </c>
      <c r="F38" s="2">
        <v>886</v>
      </c>
    </row>
    <row r="39" spans="1:6">
      <c r="A39" s="151"/>
      <c r="B39" s="153" t="s">
        <v>116</v>
      </c>
      <c r="C39" s="92" t="s">
        <v>42</v>
      </c>
      <c r="D39" s="88">
        <f t="shared" si="2"/>
        <v>78.758222364832335</v>
      </c>
      <c r="E39" s="2">
        <v>4909</v>
      </c>
      <c r="F39" s="2">
        <v>6233</v>
      </c>
    </row>
    <row r="40" spans="1:6">
      <c r="A40" s="151"/>
      <c r="B40" s="154"/>
      <c r="C40" s="92" t="s">
        <v>45</v>
      </c>
      <c r="D40" s="88">
        <f t="shared" si="2"/>
        <v>72.029250457038401</v>
      </c>
      <c r="E40" s="2">
        <v>394</v>
      </c>
      <c r="F40" s="2">
        <v>547</v>
      </c>
    </row>
    <row r="41" spans="1:6">
      <c r="A41" s="151"/>
      <c r="B41" s="155"/>
      <c r="C41" s="92" t="s">
        <v>49</v>
      </c>
      <c r="D41" s="88">
        <f t="shared" si="2"/>
        <v>76.83461117196056</v>
      </c>
      <c r="E41" s="2">
        <v>1403</v>
      </c>
      <c r="F41" s="2">
        <v>1826</v>
      </c>
    </row>
    <row r="42" spans="1:6">
      <c r="A42" s="151"/>
      <c r="B42" s="153" t="s">
        <v>117</v>
      </c>
      <c r="C42" s="92" t="s">
        <v>50</v>
      </c>
      <c r="D42" s="88">
        <f t="shared" si="2"/>
        <v>69.73026973026974</v>
      </c>
      <c r="E42" s="2">
        <v>698</v>
      </c>
      <c r="F42" s="2">
        <v>1001</v>
      </c>
    </row>
    <row r="43" spans="1:6">
      <c r="A43" s="151"/>
      <c r="B43" s="154"/>
      <c r="C43" s="92" t="s">
        <v>51</v>
      </c>
      <c r="D43" s="88">
        <f t="shared" si="2"/>
        <v>69.827586206896555</v>
      </c>
      <c r="E43" s="2">
        <v>729</v>
      </c>
      <c r="F43" s="2">
        <v>1044</v>
      </c>
    </row>
    <row r="44" spans="1:6">
      <c r="A44" s="151"/>
      <c r="B44" s="154"/>
      <c r="C44" s="92" t="s">
        <v>52</v>
      </c>
      <c r="D44" s="88">
        <f t="shared" si="2"/>
        <v>73.299161230195708</v>
      </c>
      <c r="E44" s="2">
        <v>1573</v>
      </c>
      <c r="F44" s="2">
        <v>2146</v>
      </c>
    </row>
    <row r="45" spans="1:6">
      <c r="A45" s="151"/>
      <c r="B45" s="155"/>
      <c r="C45" s="92" t="s">
        <v>58</v>
      </c>
      <c r="D45" s="88">
        <f t="shared" si="2"/>
        <v>67.958656330749363</v>
      </c>
      <c r="E45" s="2">
        <v>1052</v>
      </c>
      <c r="F45" s="2">
        <v>1548</v>
      </c>
    </row>
    <row r="46" spans="1:6">
      <c r="A46" s="151"/>
      <c r="B46" s="153" t="s">
        <v>118</v>
      </c>
      <c r="C46" s="92" t="s">
        <v>44</v>
      </c>
      <c r="D46" s="88">
        <f t="shared" si="2"/>
        <v>72.887323943661968</v>
      </c>
      <c r="E46" s="2">
        <v>1035</v>
      </c>
      <c r="F46" s="2">
        <v>1420</v>
      </c>
    </row>
    <row r="47" spans="1:6">
      <c r="A47" s="151"/>
      <c r="B47" s="154"/>
      <c r="C47" s="92" t="s">
        <v>56</v>
      </c>
      <c r="D47" s="88">
        <f t="shared" si="2"/>
        <v>77.369308600337277</v>
      </c>
      <c r="E47" s="2">
        <v>2294</v>
      </c>
      <c r="F47" s="2">
        <v>2965</v>
      </c>
    </row>
    <row r="48" spans="1:6">
      <c r="A48" s="152"/>
      <c r="B48" s="155"/>
      <c r="C48" s="92" t="s">
        <v>57</v>
      </c>
      <c r="D48" s="88">
        <f t="shared" si="2"/>
        <v>73.754385964912288</v>
      </c>
      <c r="E48" s="2">
        <v>1051</v>
      </c>
      <c r="F48" s="2">
        <v>1425</v>
      </c>
    </row>
    <row r="49" spans="4:8">
      <c r="D49" s="52"/>
      <c r="E49" s="52"/>
      <c r="F49" s="52"/>
      <c r="G49" s="52"/>
      <c r="H49" s="52"/>
    </row>
    <row r="50" spans="4:8">
      <c r="D50" s="52"/>
      <c r="E50" s="52"/>
      <c r="F50" s="52"/>
      <c r="G50" s="52"/>
      <c r="H50" s="52"/>
    </row>
    <row r="51" spans="4:8">
      <c r="D51" s="52"/>
      <c r="E51" s="52"/>
      <c r="F51" s="52"/>
      <c r="G51" s="52"/>
      <c r="H51" s="52"/>
    </row>
  </sheetData>
  <mergeCells count="27">
    <mergeCell ref="A6:C6"/>
    <mergeCell ref="A1:D1"/>
    <mergeCell ref="A2:C2"/>
    <mergeCell ref="A3:C3"/>
    <mergeCell ref="A4:C4"/>
    <mergeCell ref="A5:C5"/>
    <mergeCell ref="A18:C18"/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9:C19"/>
    <mergeCell ref="A20:C20"/>
    <mergeCell ref="A21:B26"/>
    <mergeCell ref="A27:A48"/>
    <mergeCell ref="B27:B32"/>
    <mergeCell ref="B34:B38"/>
    <mergeCell ref="B39:B41"/>
    <mergeCell ref="B42:B45"/>
    <mergeCell ref="B46:B48"/>
  </mergeCells>
  <phoneticPr fontId="3" type="noConversion"/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AC8052-C603-40DE-8BD8-A4A4C6A5A3DB}">
  <dimension ref="A1:H44"/>
  <sheetViews>
    <sheetView zoomScale="85" zoomScaleNormal="85" workbookViewId="0">
      <selection activeCell="F25" sqref="F25"/>
    </sheetView>
  </sheetViews>
  <sheetFormatPr defaultRowHeight="16.5"/>
  <cols>
    <col min="1" max="1" width="18.625" bestFit="1" customWidth="1"/>
    <col min="2" max="2" width="38.375" customWidth="1"/>
    <col min="3" max="4" width="18.625" customWidth="1"/>
    <col min="5" max="5" width="39.375" bestFit="1" customWidth="1"/>
    <col min="6" max="6" width="28.625" bestFit="1" customWidth="1"/>
  </cols>
  <sheetData>
    <row r="1" spans="1:7" ht="31.5">
      <c r="A1" s="136" t="s">
        <v>446</v>
      </c>
      <c r="B1" s="137"/>
      <c r="C1" s="137"/>
      <c r="D1" s="140"/>
      <c r="E1" s="67" t="s">
        <v>119</v>
      </c>
      <c r="F1" s="67" t="s">
        <v>128</v>
      </c>
    </row>
    <row r="2" spans="1:7">
      <c r="A2" s="142" t="s">
        <v>196</v>
      </c>
      <c r="B2" s="143"/>
      <c r="C2" s="143"/>
      <c r="D2" s="87" t="s">
        <v>472</v>
      </c>
      <c r="E2" s="86" t="s">
        <v>470</v>
      </c>
      <c r="F2" s="86" t="s">
        <v>471</v>
      </c>
    </row>
    <row r="3" spans="1:7">
      <c r="A3" s="120" t="s">
        <v>73</v>
      </c>
      <c r="B3" s="121"/>
      <c r="C3" s="121"/>
      <c r="D3" s="2">
        <v>22882</v>
      </c>
      <c r="E3" s="4">
        <v>49.4</v>
      </c>
      <c r="F3" s="4">
        <v>43.1</v>
      </c>
      <c r="G3" s="93"/>
    </row>
    <row r="4" spans="1:7">
      <c r="A4" s="120" t="s">
        <v>74</v>
      </c>
      <c r="B4" s="121"/>
      <c r="C4" s="121"/>
      <c r="D4" s="2">
        <v>14497</v>
      </c>
      <c r="E4" s="4">
        <v>50.4</v>
      </c>
      <c r="F4" s="4">
        <v>41.4</v>
      </c>
      <c r="G4" s="93"/>
    </row>
    <row r="5" spans="1:7">
      <c r="A5" s="120" t="s">
        <v>75</v>
      </c>
      <c r="B5" s="121"/>
      <c r="C5" s="121"/>
      <c r="D5" s="2">
        <v>8165</v>
      </c>
      <c r="E5" s="4">
        <v>45.9</v>
      </c>
      <c r="F5" s="4">
        <v>37.799999999999997</v>
      </c>
      <c r="G5" s="93"/>
    </row>
    <row r="6" spans="1:7">
      <c r="A6" s="120" t="s">
        <v>76</v>
      </c>
      <c r="B6" s="121"/>
      <c r="C6" s="121"/>
      <c r="D6" s="2">
        <v>8972</v>
      </c>
      <c r="E6" s="4">
        <v>51.6</v>
      </c>
      <c r="F6" s="4">
        <v>45.7</v>
      </c>
      <c r="G6" s="93"/>
    </row>
    <row r="7" spans="1:7">
      <c r="A7" s="120" t="s">
        <v>77</v>
      </c>
      <c r="B7" s="121"/>
      <c r="C7" s="121"/>
      <c r="D7" s="2">
        <v>4566</v>
      </c>
      <c r="E7" s="4">
        <v>45.9</v>
      </c>
      <c r="F7" s="4">
        <v>39.700000000000003</v>
      </c>
      <c r="G7" s="93"/>
    </row>
    <row r="8" spans="1:7">
      <c r="A8" s="120" t="s">
        <v>78</v>
      </c>
      <c r="B8" s="121"/>
      <c r="C8" s="121"/>
      <c r="D8" s="2">
        <v>4575</v>
      </c>
      <c r="E8" s="4">
        <v>43.5</v>
      </c>
      <c r="F8" s="4">
        <v>36.700000000000003</v>
      </c>
      <c r="G8" s="93"/>
    </row>
    <row r="9" spans="1:7">
      <c r="A9" s="120" t="s">
        <v>79</v>
      </c>
      <c r="B9" s="121"/>
      <c r="C9" s="121"/>
      <c r="D9" s="2">
        <v>4552</v>
      </c>
      <c r="E9" s="4">
        <v>50.4</v>
      </c>
      <c r="F9" s="4">
        <v>44.1</v>
      </c>
      <c r="G9" s="93"/>
    </row>
    <row r="10" spans="1:7">
      <c r="A10" s="120" t="s">
        <v>80</v>
      </c>
      <c r="B10" s="121"/>
      <c r="C10" s="121"/>
      <c r="D10" s="2">
        <v>917</v>
      </c>
      <c r="E10" s="4">
        <v>45.8</v>
      </c>
      <c r="F10" s="4">
        <v>42.9</v>
      </c>
      <c r="G10" s="93"/>
    </row>
    <row r="11" spans="1:7">
      <c r="A11" s="120" t="s">
        <v>81</v>
      </c>
      <c r="B11" s="121"/>
      <c r="C11" s="121"/>
      <c r="D11" s="2">
        <v>43569</v>
      </c>
      <c r="E11" s="4">
        <v>49.5</v>
      </c>
      <c r="F11" s="4">
        <v>44.6</v>
      </c>
      <c r="G11" s="93"/>
    </row>
    <row r="12" spans="1:7">
      <c r="A12" s="120" t="s">
        <v>96</v>
      </c>
      <c r="B12" s="121"/>
      <c r="C12" s="121"/>
      <c r="D12" s="2">
        <v>15798</v>
      </c>
      <c r="E12" s="4">
        <v>53.9</v>
      </c>
      <c r="F12" s="4">
        <v>44.7</v>
      </c>
      <c r="G12" s="93"/>
    </row>
    <row r="13" spans="1:7">
      <c r="A13" s="120" t="s">
        <v>82</v>
      </c>
      <c r="B13" s="121"/>
      <c r="C13" s="121"/>
      <c r="D13" s="2">
        <v>12435</v>
      </c>
      <c r="E13" s="4">
        <v>51.9</v>
      </c>
      <c r="F13" s="4">
        <v>42.5</v>
      </c>
      <c r="G13" s="93"/>
    </row>
    <row r="14" spans="1:7">
      <c r="A14" s="120" t="s">
        <v>83</v>
      </c>
      <c r="B14" s="121"/>
      <c r="C14" s="121"/>
      <c r="D14" s="2">
        <v>14338</v>
      </c>
      <c r="E14" s="4">
        <v>55.8</v>
      </c>
      <c r="F14" s="4">
        <v>47</v>
      </c>
      <c r="G14" s="93"/>
    </row>
    <row r="15" spans="1:7">
      <c r="A15" s="120" t="s">
        <v>95</v>
      </c>
      <c r="B15" s="121"/>
      <c r="C15" s="121"/>
      <c r="D15" s="2">
        <v>12432</v>
      </c>
      <c r="E15" s="4">
        <v>55.5</v>
      </c>
      <c r="F15" s="4">
        <v>44.6</v>
      </c>
      <c r="G15" s="93"/>
    </row>
    <row r="16" spans="1:7">
      <c r="A16" s="120" t="s">
        <v>30</v>
      </c>
      <c r="B16" s="121"/>
      <c r="C16" s="121"/>
      <c r="D16" s="2">
        <v>19527</v>
      </c>
      <c r="E16" s="4">
        <v>57.4</v>
      </c>
      <c r="F16" s="4">
        <v>45</v>
      </c>
      <c r="G16" s="93"/>
    </row>
    <row r="17" spans="1:7">
      <c r="A17" s="120" t="s">
        <v>84</v>
      </c>
      <c r="B17" s="121"/>
      <c r="C17" s="121"/>
      <c r="D17" s="2">
        <v>21282</v>
      </c>
      <c r="E17" s="4">
        <v>53.9</v>
      </c>
      <c r="F17" s="4">
        <v>43.5</v>
      </c>
      <c r="G17" s="93"/>
    </row>
    <row r="18" spans="1:7">
      <c r="A18" s="120" t="s">
        <v>85</v>
      </c>
      <c r="B18" s="121"/>
      <c r="C18" s="121"/>
      <c r="D18" s="2">
        <v>17938</v>
      </c>
      <c r="E18" s="4">
        <v>47.7</v>
      </c>
      <c r="F18" s="4">
        <v>38.5</v>
      </c>
      <c r="G18" s="93"/>
    </row>
    <row r="19" spans="1:7">
      <c r="A19" s="120" t="s">
        <v>86</v>
      </c>
      <c r="B19" s="121"/>
      <c r="C19" s="121"/>
      <c r="D19" s="2">
        <v>5029</v>
      </c>
      <c r="E19" s="4">
        <v>45.6</v>
      </c>
      <c r="F19" s="4">
        <v>37.799999999999997</v>
      </c>
      <c r="G19" s="93"/>
    </row>
    <row r="20" spans="1:7" ht="16.5" customHeight="1">
      <c r="A20" s="150" t="s">
        <v>127</v>
      </c>
      <c r="B20" s="153" t="s">
        <v>113</v>
      </c>
      <c r="C20" s="92" t="s">
        <v>39</v>
      </c>
      <c r="D20" s="2">
        <v>899</v>
      </c>
      <c r="E20" s="4">
        <v>50.4</v>
      </c>
      <c r="F20" s="4">
        <v>40.5</v>
      </c>
    </row>
    <row r="21" spans="1:7">
      <c r="A21" s="151"/>
      <c r="B21" s="154"/>
      <c r="C21" s="92" t="s">
        <v>53</v>
      </c>
      <c r="D21" s="2">
        <v>887</v>
      </c>
      <c r="E21" s="4">
        <v>62.8</v>
      </c>
      <c r="F21" s="4">
        <v>50.8</v>
      </c>
    </row>
    <row r="22" spans="1:7">
      <c r="A22" s="151"/>
      <c r="B22" s="154"/>
      <c r="C22" s="92" t="s">
        <v>54</v>
      </c>
      <c r="D22" s="2">
        <v>891</v>
      </c>
      <c r="E22" s="4">
        <v>51.4</v>
      </c>
      <c r="F22" s="4">
        <v>42.4</v>
      </c>
    </row>
    <row r="23" spans="1:7">
      <c r="A23" s="151"/>
      <c r="B23" s="154"/>
      <c r="C23" s="92" t="s">
        <v>55</v>
      </c>
      <c r="D23" s="2">
        <v>876</v>
      </c>
      <c r="E23" s="4">
        <v>63.2</v>
      </c>
      <c r="F23" s="4">
        <v>39</v>
      </c>
    </row>
    <row r="24" spans="1:7">
      <c r="A24" s="151"/>
      <c r="B24" s="154"/>
      <c r="C24" s="92" t="s">
        <v>59</v>
      </c>
      <c r="D24" s="2">
        <v>879</v>
      </c>
      <c r="E24" s="4">
        <v>66.3</v>
      </c>
      <c r="F24" s="4">
        <v>50.2</v>
      </c>
    </row>
    <row r="25" spans="1:7">
      <c r="A25" s="151"/>
      <c r="B25" s="155"/>
      <c r="C25" s="92" t="s">
        <v>60</v>
      </c>
      <c r="D25" s="2">
        <v>884</v>
      </c>
      <c r="E25" s="4">
        <v>63.5</v>
      </c>
      <c r="F25" s="4">
        <v>42.2</v>
      </c>
    </row>
    <row r="26" spans="1:7">
      <c r="A26" s="151"/>
      <c r="B26" s="65" t="s">
        <v>114</v>
      </c>
      <c r="C26" s="92" t="s">
        <v>40</v>
      </c>
      <c r="D26" s="2">
        <v>898</v>
      </c>
      <c r="E26" s="4">
        <v>54.8</v>
      </c>
      <c r="F26" s="4">
        <v>44.4</v>
      </c>
    </row>
    <row r="27" spans="1:7">
      <c r="A27" s="151"/>
      <c r="B27" s="153" t="s">
        <v>115</v>
      </c>
      <c r="C27" s="92" t="s">
        <v>41</v>
      </c>
      <c r="D27" s="2">
        <v>899</v>
      </c>
      <c r="E27" s="4">
        <v>53</v>
      </c>
      <c r="F27" s="4">
        <v>46.3</v>
      </c>
    </row>
    <row r="28" spans="1:7">
      <c r="A28" s="151"/>
      <c r="B28" s="154"/>
      <c r="C28" s="92" t="s">
        <v>43</v>
      </c>
      <c r="D28" s="2">
        <v>897</v>
      </c>
      <c r="E28" s="4">
        <v>50.2</v>
      </c>
      <c r="F28" s="4">
        <v>43.7</v>
      </c>
    </row>
    <row r="29" spans="1:7">
      <c r="A29" s="151"/>
      <c r="B29" s="154"/>
      <c r="C29" s="92" t="s">
        <v>46</v>
      </c>
      <c r="D29" s="2">
        <v>873</v>
      </c>
      <c r="E29" s="4">
        <v>63.9</v>
      </c>
      <c r="F29" s="4">
        <v>39</v>
      </c>
    </row>
    <row r="30" spans="1:7">
      <c r="A30" s="151"/>
      <c r="B30" s="154"/>
      <c r="C30" s="92" t="s">
        <v>47</v>
      </c>
      <c r="D30" s="2">
        <v>889</v>
      </c>
      <c r="E30" s="4">
        <v>73.099999999999994</v>
      </c>
      <c r="F30" s="4">
        <v>53.4</v>
      </c>
    </row>
    <row r="31" spans="1:7">
      <c r="A31" s="151"/>
      <c r="B31" s="155"/>
      <c r="C31" s="92" t="s">
        <v>48</v>
      </c>
      <c r="D31" s="2">
        <v>884</v>
      </c>
      <c r="E31" s="4">
        <v>65.599999999999994</v>
      </c>
      <c r="F31" s="4">
        <v>42.6</v>
      </c>
    </row>
    <row r="32" spans="1:7">
      <c r="A32" s="151"/>
      <c r="B32" s="153" t="s">
        <v>116</v>
      </c>
      <c r="C32" s="92" t="s">
        <v>42</v>
      </c>
      <c r="D32" s="2">
        <v>896</v>
      </c>
      <c r="E32" s="4">
        <v>58.9</v>
      </c>
      <c r="F32" s="4">
        <v>47.9</v>
      </c>
    </row>
    <row r="33" spans="1:8">
      <c r="A33" s="151"/>
      <c r="B33" s="154"/>
      <c r="C33" s="92" t="s">
        <v>45</v>
      </c>
      <c r="D33" s="2">
        <v>889</v>
      </c>
      <c r="E33" s="4">
        <v>63.9</v>
      </c>
      <c r="F33" s="4">
        <v>41.9</v>
      </c>
    </row>
    <row r="34" spans="1:8">
      <c r="A34" s="151"/>
      <c r="B34" s="155"/>
      <c r="C34" s="92" t="s">
        <v>49</v>
      </c>
      <c r="D34" s="2">
        <v>885</v>
      </c>
      <c r="E34" s="4">
        <v>57.8</v>
      </c>
      <c r="F34" s="4">
        <v>44.9</v>
      </c>
    </row>
    <row r="35" spans="1:8">
      <c r="A35" s="151"/>
      <c r="B35" s="153" t="s">
        <v>117</v>
      </c>
      <c r="C35" s="92" t="s">
        <v>50</v>
      </c>
      <c r="D35" s="2">
        <v>883</v>
      </c>
      <c r="E35" s="4">
        <v>68.2</v>
      </c>
      <c r="F35" s="4">
        <v>49.3</v>
      </c>
    </row>
    <row r="36" spans="1:8">
      <c r="A36" s="151"/>
      <c r="B36" s="154"/>
      <c r="C36" s="92" t="s">
        <v>51</v>
      </c>
      <c r="D36" s="2">
        <v>883</v>
      </c>
      <c r="E36" s="4">
        <v>68</v>
      </c>
      <c r="F36" s="4">
        <v>49.5</v>
      </c>
    </row>
    <row r="37" spans="1:8">
      <c r="A37" s="151"/>
      <c r="B37" s="154"/>
      <c r="C37" s="92" t="s">
        <v>52</v>
      </c>
      <c r="D37" s="2">
        <v>891</v>
      </c>
      <c r="E37" s="4">
        <v>68.099999999999994</v>
      </c>
      <c r="F37" s="4">
        <v>54.1</v>
      </c>
    </row>
    <row r="38" spans="1:8">
      <c r="A38" s="151"/>
      <c r="B38" s="155"/>
      <c r="C38" s="92" t="s">
        <v>58</v>
      </c>
      <c r="D38" s="2">
        <v>887</v>
      </c>
      <c r="E38" s="4">
        <v>58.3</v>
      </c>
      <c r="F38" s="4">
        <v>39.9</v>
      </c>
    </row>
    <row r="39" spans="1:8">
      <c r="A39" s="151"/>
      <c r="B39" s="153" t="s">
        <v>118</v>
      </c>
      <c r="C39" s="92" t="s">
        <v>44</v>
      </c>
      <c r="D39" s="2">
        <v>888</v>
      </c>
      <c r="E39" s="4">
        <v>59.9</v>
      </c>
      <c r="F39" s="4">
        <v>40.4</v>
      </c>
    </row>
    <row r="40" spans="1:8">
      <c r="A40" s="151"/>
      <c r="B40" s="154"/>
      <c r="C40" s="92" t="s">
        <v>56</v>
      </c>
      <c r="D40" s="2">
        <v>887</v>
      </c>
      <c r="E40" s="4">
        <v>62</v>
      </c>
      <c r="F40" s="4">
        <v>44.5</v>
      </c>
    </row>
    <row r="41" spans="1:8">
      <c r="A41" s="152"/>
      <c r="B41" s="155"/>
      <c r="C41" s="92" t="s">
        <v>57</v>
      </c>
      <c r="D41" s="2">
        <v>882</v>
      </c>
      <c r="E41" s="4">
        <v>62.4</v>
      </c>
      <c r="F41" s="4">
        <v>46.5</v>
      </c>
    </row>
    <row r="42" spans="1:8">
      <c r="E42" s="52"/>
      <c r="F42" s="52"/>
      <c r="G42" s="52"/>
      <c r="H42" s="52"/>
    </row>
    <row r="43" spans="1:8">
      <c r="E43" s="52"/>
      <c r="F43" s="52"/>
      <c r="G43" s="52"/>
      <c r="H43" s="52"/>
    </row>
    <row r="44" spans="1:8">
      <c r="E44" s="52"/>
      <c r="F44" s="52"/>
      <c r="G44" s="52"/>
      <c r="H44" s="52"/>
    </row>
  </sheetData>
  <mergeCells count="25">
    <mergeCell ref="A1:D1"/>
    <mergeCell ref="A2:C2"/>
    <mergeCell ref="A3:C3"/>
    <mergeCell ref="A4:C4"/>
    <mergeCell ref="A5:C5"/>
    <mergeCell ref="A17:C17"/>
    <mergeCell ref="A6:C6"/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8:C18"/>
    <mergeCell ref="A19:C19"/>
    <mergeCell ref="A20:A41"/>
    <mergeCell ref="B20:B25"/>
    <mergeCell ref="B27:B31"/>
    <mergeCell ref="B32:B34"/>
    <mergeCell ref="B35:B38"/>
    <mergeCell ref="B39:B41"/>
  </mergeCells>
  <phoneticPr fontId="3" type="noConversion"/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715994-A105-457B-91EB-5B07DC133DA0}">
  <dimension ref="A1:F48"/>
  <sheetViews>
    <sheetView zoomScale="85" zoomScaleNormal="85" workbookViewId="0">
      <selection activeCell="R32" sqref="R32"/>
    </sheetView>
  </sheetViews>
  <sheetFormatPr defaultRowHeight="16.5"/>
  <cols>
    <col min="1" max="1" width="18.625" bestFit="1" customWidth="1"/>
    <col min="2" max="2" width="38.375" customWidth="1"/>
    <col min="3" max="3" width="18.625" customWidth="1"/>
    <col min="4" max="4" width="33.125" bestFit="1" customWidth="1"/>
    <col min="5" max="5" width="18.625" customWidth="1"/>
    <col min="6" max="6" width="39.625" bestFit="1" customWidth="1"/>
  </cols>
  <sheetData>
    <row r="1" spans="1:6" ht="31.5">
      <c r="A1" s="136" t="s">
        <v>356</v>
      </c>
      <c r="B1" s="137"/>
      <c r="C1" s="137"/>
      <c r="D1" s="140"/>
      <c r="E1" s="46" t="s">
        <v>119</v>
      </c>
      <c r="F1" s="46" t="s">
        <v>125</v>
      </c>
    </row>
    <row r="2" spans="1:6">
      <c r="A2" s="142" t="s">
        <v>196</v>
      </c>
      <c r="B2" s="143"/>
      <c r="C2" s="156"/>
      <c r="D2" s="86" t="s">
        <v>359</v>
      </c>
      <c r="E2" s="86" t="s">
        <v>360</v>
      </c>
      <c r="F2" s="86" t="s">
        <v>353</v>
      </c>
    </row>
    <row r="3" spans="1:6">
      <c r="A3" s="120" t="s">
        <v>31</v>
      </c>
      <c r="B3" s="121"/>
      <c r="C3" s="122"/>
      <c r="D3" s="90">
        <v>22.71</v>
      </c>
      <c r="E3" s="75">
        <v>11603893</v>
      </c>
      <c r="F3" s="75">
        <v>51105326</v>
      </c>
    </row>
    <row r="4" spans="1:6">
      <c r="A4" s="120" t="s">
        <v>73</v>
      </c>
      <c r="B4" s="121"/>
      <c r="C4" s="122"/>
      <c r="D4" s="90">
        <v>20.76</v>
      </c>
      <c r="E4" s="75">
        <v>1950015</v>
      </c>
      <c r="F4" s="75">
        <v>9393648</v>
      </c>
    </row>
    <row r="5" spans="1:6">
      <c r="A5" s="120" t="s">
        <v>74</v>
      </c>
      <c r="B5" s="121"/>
      <c r="C5" s="122"/>
      <c r="D5" s="90">
        <v>23.86</v>
      </c>
      <c r="E5" s="75">
        <v>774380</v>
      </c>
      <c r="F5" s="75">
        <v>3245205</v>
      </c>
    </row>
    <row r="6" spans="1:6">
      <c r="A6" s="120" t="s">
        <v>75</v>
      </c>
      <c r="B6" s="121"/>
      <c r="C6" s="122"/>
      <c r="D6" s="90">
        <v>22.46</v>
      </c>
      <c r="E6" s="75">
        <v>524588</v>
      </c>
      <c r="F6" s="75">
        <v>2335269</v>
      </c>
    </row>
    <row r="7" spans="1:6">
      <c r="A7" s="120" t="s">
        <v>76</v>
      </c>
      <c r="B7" s="121"/>
      <c r="C7" s="122"/>
      <c r="D7" s="90">
        <v>22.82</v>
      </c>
      <c r="E7" s="75">
        <v>685230</v>
      </c>
      <c r="F7" s="75">
        <v>3003402</v>
      </c>
    </row>
    <row r="8" spans="1:6">
      <c r="A8" s="120" t="s">
        <v>77</v>
      </c>
      <c r="B8" s="121"/>
      <c r="C8" s="122"/>
      <c r="D8" s="90">
        <v>19.809999999999999</v>
      </c>
      <c r="E8" s="75">
        <v>278025</v>
      </c>
      <c r="F8" s="75">
        <v>1403483</v>
      </c>
    </row>
    <row r="9" spans="1:6">
      <c r="A9" s="120" t="s">
        <v>78</v>
      </c>
      <c r="B9" s="121"/>
      <c r="C9" s="122"/>
      <c r="D9" s="90">
        <v>21.35</v>
      </c>
      <c r="E9" s="75">
        <v>302163</v>
      </c>
      <c r="F9" s="75">
        <v>1415492</v>
      </c>
    </row>
    <row r="10" spans="1:6">
      <c r="A10" s="120" t="s">
        <v>79</v>
      </c>
      <c r="B10" s="121"/>
      <c r="C10" s="122"/>
      <c r="D10" s="90">
        <v>20.89</v>
      </c>
      <c r="E10" s="75">
        <v>230075</v>
      </c>
      <c r="F10" s="75">
        <v>1101246</v>
      </c>
    </row>
    <row r="11" spans="1:6">
      <c r="A11" s="120" t="s">
        <v>80</v>
      </c>
      <c r="B11" s="121"/>
      <c r="C11" s="122"/>
      <c r="D11" s="90">
        <v>15.78</v>
      </c>
      <c r="E11" s="75">
        <v>58821</v>
      </c>
      <c r="F11" s="75">
        <v>372837</v>
      </c>
    </row>
    <row r="12" spans="1:6">
      <c r="A12" s="120" t="s">
        <v>81</v>
      </c>
      <c r="B12" s="121"/>
      <c r="C12" s="122"/>
      <c r="D12" s="90">
        <v>21.02</v>
      </c>
      <c r="E12" s="75">
        <v>2874752</v>
      </c>
      <c r="F12" s="75">
        <v>13679082</v>
      </c>
    </row>
    <row r="13" spans="1:6">
      <c r="A13" s="120" t="s">
        <v>96</v>
      </c>
      <c r="B13" s="121"/>
      <c r="C13" s="122"/>
      <c r="D13" s="90">
        <v>29.11</v>
      </c>
      <c r="E13" s="75">
        <v>421982</v>
      </c>
      <c r="F13" s="75">
        <v>1449680</v>
      </c>
    </row>
    <row r="14" spans="1:6">
      <c r="A14" s="120" t="s">
        <v>82</v>
      </c>
      <c r="B14" s="121"/>
      <c r="C14" s="122"/>
      <c r="D14" s="90">
        <v>25.22</v>
      </c>
      <c r="E14" s="75">
        <v>402135</v>
      </c>
      <c r="F14" s="75">
        <v>1594432</v>
      </c>
    </row>
    <row r="15" spans="1:6">
      <c r="A15" s="120" t="s">
        <v>83</v>
      </c>
      <c r="B15" s="121"/>
      <c r="C15" s="122"/>
      <c r="D15" s="90">
        <v>25.47</v>
      </c>
      <c r="E15" s="75">
        <v>547352</v>
      </c>
      <c r="F15" s="75">
        <v>2149351</v>
      </c>
    </row>
    <row r="16" spans="1:6">
      <c r="A16" s="120" t="s">
        <v>95</v>
      </c>
      <c r="B16" s="121"/>
      <c r="C16" s="122"/>
      <c r="D16" s="90">
        <v>27.79</v>
      </c>
      <c r="E16" s="75">
        <v>484113</v>
      </c>
      <c r="F16" s="75">
        <v>1742156</v>
      </c>
    </row>
    <row r="17" spans="1:6">
      <c r="A17" s="120" t="s">
        <v>30</v>
      </c>
      <c r="B17" s="121"/>
      <c r="C17" s="122"/>
      <c r="D17" s="90">
        <v>28.2</v>
      </c>
      <c r="E17" s="75">
        <v>505039</v>
      </c>
      <c r="F17" s="75">
        <v>1790929</v>
      </c>
    </row>
    <row r="18" spans="1:6">
      <c r="A18" s="120" t="s">
        <v>84</v>
      </c>
      <c r="B18" s="121"/>
      <c r="C18" s="122"/>
      <c r="D18" s="90">
        <v>26.5</v>
      </c>
      <c r="E18" s="75">
        <v>672032</v>
      </c>
      <c r="F18" s="75">
        <v>2536277</v>
      </c>
    </row>
    <row r="19" spans="1:6">
      <c r="A19" s="120" t="s">
        <v>85</v>
      </c>
      <c r="B19" s="121"/>
      <c r="C19" s="122"/>
      <c r="D19" s="90">
        <v>23.19</v>
      </c>
      <c r="E19" s="75">
        <v>746526</v>
      </c>
      <c r="F19" s="75">
        <v>3219221</v>
      </c>
    </row>
    <row r="20" spans="1:6">
      <c r="A20" s="120" t="s">
        <v>86</v>
      </c>
      <c r="B20" s="121"/>
      <c r="C20" s="122"/>
      <c r="D20" s="90">
        <v>21.77</v>
      </c>
      <c r="E20" s="75">
        <v>146665</v>
      </c>
      <c r="F20" s="75">
        <v>673616</v>
      </c>
    </row>
    <row r="21" spans="1:6">
      <c r="A21" s="144" t="s">
        <v>97</v>
      </c>
      <c r="B21" s="145"/>
      <c r="C21" s="43" t="s">
        <v>113</v>
      </c>
      <c r="D21" s="88">
        <f>E21/F21*100</f>
        <v>28.343615309401983</v>
      </c>
      <c r="E21" s="73">
        <f t="shared" ref="E21:F21" si="0">SUM(E27:E32)</f>
        <v>129286</v>
      </c>
      <c r="F21" s="73">
        <f t="shared" si="0"/>
        <v>456138</v>
      </c>
    </row>
    <row r="22" spans="1:6">
      <c r="A22" s="146"/>
      <c r="B22" s="147"/>
      <c r="C22" s="43" t="s">
        <v>114</v>
      </c>
      <c r="D22" s="88">
        <f t="shared" ref="D22:D48" si="1">E22/F22*100</f>
        <v>25.766240729157357</v>
      </c>
      <c r="E22" s="73">
        <f t="shared" ref="E22:F22" si="2">E33</f>
        <v>69204</v>
      </c>
      <c r="F22" s="73">
        <f t="shared" si="2"/>
        <v>268584</v>
      </c>
    </row>
    <row r="23" spans="1:6">
      <c r="A23" s="146"/>
      <c r="B23" s="147"/>
      <c r="C23" s="43" t="s">
        <v>115</v>
      </c>
      <c r="D23" s="88">
        <f t="shared" si="1"/>
        <v>25.529329744388306</v>
      </c>
      <c r="E23" s="73">
        <f t="shared" ref="E23:F23" si="3">SUM(E34:E38)</f>
        <v>139516</v>
      </c>
      <c r="F23" s="73">
        <f t="shared" si="3"/>
        <v>546493</v>
      </c>
    </row>
    <row r="24" spans="1:6">
      <c r="A24" s="146"/>
      <c r="B24" s="147"/>
      <c r="C24" s="43" t="s">
        <v>116</v>
      </c>
      <c r="D24" s="88">
        <f t="shared" si="1"/>
        <v>28.158650482634457</v>
      </c>
      <c r="E24" s="73">
        <f t="shared" ref="E24:F24" si="4">SUM(E39:E41)</f>
        <v>57556</v>
      </c>
      <c r="F24" s="73">
        <f t="shared" si="4"/>
        <v>204399</v>
      </c>
    </row>
    <row r="25" spans="1:6">
      <c r="A25" s="146"/>
      <c r="B25" s="147"/>
      <c r="C25" s="43" t="s">
        <v>117</v>
      </c>
      <c r="D25" s="88">
        <f t="shared" si="1"/>
        <v>35.639302083391343</v>
      </c>
      <c r="E25" s="73">
        <f t="shared" ref="E25:F25" si="5">SUM(E42:E45)</f>
        <v>63995</v>
      </c>
      <c r="F25" s="73">
        <f t="shared" si="5"/>
        <v>179563</v>
      </c>
    </row>
    <row r="26" spans="1:6">
      <c r="A26" s="148"/>
      <c r="B26" s="149"/>
      <c r="C26" s="43" t="s">
        <v>118</v>
      </c>
      <c r="D26" s="88">
        <f t="shared" si="1"/>
        <v>33.503742117979847</v>
      </c>
      <c r="E26" s="73">
        <f t="shared" ref="E26:F26" si="6">SUM(E46:E48)</f>
        <v>45482</v>
      </c>
      <c r="F26" s="73">
        <f t="shared" si="6"/>
        <v>135752</v>
      </c>
    </row>
    <row r="27" spans="1:6" ht="16.5" customHeight="1">
      <c r="A27" s="150" t="s">
        <v>127</v>
      </c>
      <c r="B27" s="153" t="s">
        <v>113</v>
      </c>
      <c r="C27" s="20" t="s">
        <v>39</v>
      </c>
      <c r="D27" s="88">
        <f t="shared" si="1"/>
        <v>25.171476211228377</v>
      </c>
      <c r="E27" s="51">
        <v>53139</v>
      </c>
      <c r="F27" s="75">
        <v>211108</v>
      </c>
    </row>
    <row r="28" spans="1:6">
      <c r="A28" s="151"/>
      <c r="B28" s="154"/>
      <c r="C28" s="20" t="s">
        <v>53</v>
      </c>
      <c r="D28" s="88">
        <f t="shared" si="1"/>
        <v>28.210569905274603</v>
      </c>
      <c r="E28" s="51">
        <v>16350</v>
      </c>
      <c r="F28" s="75">
        <v>57957</v>
      </c>
    </row>
    <row r="29" spans="1:6">
      <c r="A29" s="151"/>
      <c r="B29" s="154"/>
      <c r="C29" s="20" t="s">
        <v>54</v>
      </c>
      <c r="D29" s="88">
        <f t="shared" si="1"/>
        <v>23.985310303003075</v>
      </c>
      <c r="E29" s="51">
        <v>21357</v>
      </c>
      <c r="F29" s="75">
        <v>89042</v>
      </c>
    </row>
    <row r="30" spans="1:6">
      <c r="A30" s="151"/>
      <c r="B30" s="154"/>
      <c r="C30" s="20" t="s">
        <v>55</v>
      </c>
      <c r="D30" s="88">
        <f t="shared" si="1"/>
        <v>39.009713183111487</v>
      </c>
      <c r="E30" s="51">
        <v>11928</v>
      </c>
      <c r="F30" s="75">
        <v>30577</v>
      </c>
    </row>
    <row r="31" spans="1:6">
      <c r="A31" s="151"/>
      <c r="B31" s="154"/>
      <c r="C31" s="20" t="s">
        <v>59</v>
      </c>
      <c r="D31" s="88">
        <f t="shared" si="1"/>
        <v>38.305646716513856</v>
      </c>
      <c r="E31" s="51">
        <v>11322</v>
      </c>
      <c r="F31" s="75">
        <v>29557</v>
      </c>
    </row>
    <row r="32" spans="1:6">
      <c r="A32" s="151"/>
      <c r="B32" s="155"/>
      <c r="C32" s="20" t="s">
        <v>60</v>
      </c>
      <c r="D32" s="88">
        <f t="shared" si="1"/>
        <v>40.082328416497347</v>
      </c>
      <c r="E32" s="51">
        <v>15190</v>
      </c>
      <c r="F32" s="75">
        <v>37897</v>
      </c>
    </row>
    <row r="33" spans="1:6">
      <c r="A33" s="151"/>
      <c r="B33" s="42" t="s">
        <v>114</v>
      </c>
      <c r="C33" s="20" t="s">
        <v>40</v>
      </c>
      <c r="D33" s="88">
        <f t="shared" si="1"/>
        <v>25.766240729157357</v>
      </c>
      <c r="E33" s="51">
        <v>69204</v>
      </c>
      <c r="F33" s="75">
        <v>268584</v>
      </c>
    </row>
    <row r="34" spans="1:6">
      <c r="A34" s="151"/>
      <c r="B34" s="153" t="s">
        <v>115</v>
      </c>
      <c r="C34" s="20" t="s">
        <v>41</v>
      </c>
      <c r="D34" s="88">
        <f t="shared" si="1"/>
        <v>21.688724773325536</v>
      </c>
      <c r="E34" s="51">
        <v>59323</v>
      </c>
      <c r="F34" s="75">
        <v>273520</v>
      </c>
    </row>
    <row r="35" spans="1:6">
      <c r="A35" s="151"/>
      <c r="B35" s="154"/>
      <c r="C35" s="20" t="s">
        <v>43</v>
      </c>
      <c r="D35" s="88">
        <f t="shared" si="1"/>
        <v>21.207315292837333</v>
      </c>
      <c r="E35" s="51">
        <v>31959</v>
      </c>
      <c r="F35" s="75">
        <v>150698</v>
      </c>
    </row>
    <row r="36" spans="1:6">
      <c r="A36" s="151"/>
      <c r="B36" s="154"/>
      <c r="C36" s="20" t="s">
        <v>46</v>
      </c>
      <c r="D36" s="88">
        <f t="shared" si="1"/>
        <v>36.984987489574642</v>
      </c>
      <c r="E36" s="51">
        <v>8869</v>
      </c>
      <c r="F36" s="75">
        <v>23980</v>
      </c>
    </row>
    <row r="37" spans="1:6">
      <c r="A37" s="151"/>
      <c r="B37" s="154"/>
      <c r="C37" s="20" t="s">
        <v>47</v>
      </c>
      <c r="D37" s="88">
        <f t="shared" si="1"/>
        <v>42.111389831620023</v>
      </c>
      <c r="E37" s="51">
        <v>25685</v>
      </c>
      <c r="F37" s="75">
        <v>60993</v>
      </c>
    </row>
    <row r="38" spans="1:6">
      <c r="A38" s="151"/>
      <c r="B38" s="155"/>
      <c r="C38" s="20" t="s">
        <v>48</v>
      </c>
      <c r="D38" s="88">
        <f t="shared" si="1"/>
        <v>36.673636802316231</v>
      </c>
      <c r="E38" s="51">
        <v>13680</v>
      </c>
      <c r="F38" s="75">
        <v>37302</v>
      </c>
    </row>
    <row r="39" spans="1:6">
      <c r="A39" s="151"/>
      <c r="B39" s="153" t="s">
        <v>116</v>
      </c>
      <c r="C39" s="20" t="s">
        <v>42</v>
      </c>
      <c r="D39" s="88">
        <f t="shared" si="1"/>
        <v>25.147188255701675</v>
      </c>
      <c r="E39" s="51">
        <v>29429</v>
      </c>
      <c r="F39" s="75">
        <v>117027</v>
      </c>
    </row>
    <row r="40" spans="1:6">
      <c r="A40" s="151"/>
      <c r="B40" s="154"/>
      <c r="C40" s="20" t="s">
        <v>45</v>
      </c>
      <c r="D40" s="88">
        <f t="shared" si="1"/>
        <v>36.407585069704687</v>
      </c>
      <c r="E40" s="51">
        <v>9715</v>
      </c>
      <c r="F40" s="75">
        <v>26684</v>
      </c>
    </row>
    <row r="41" spans="1:6">
      <c r="A41" s="151"/>
      <c r="B41" s="155"/>
      <c r="C41" s="20" t="s">
        <v>49</v>
      </c>
      <c r="D41" s="88">
        <f t="shared" si="1"/>
        <v>30.338781966780914</v>
      </c>
      <c r="E41" s="51">
        <v>18412</v>
      </c>
      <c r="F41" s="75">
        <v>60688</v>
      </c>
    </row>
    <row r="42" spans="1:6">
      <c r="A42" s="151"/>
      <c r="B42" s="153" t="s">
        <v>117</v>
      </c>
      <c r="C42" s="20" t="s">
        <v>50</v>
      </c>
      <c r="D42" s="88">
        <f t="shared" si="1"/>
        <v>35.946847676023928</v>
      </c>
      <c r="E42" s="51">
        <v>12498</v>
      </c>
      <c r="F42" s="75">
        <v>34768</v>
      </c>
    </row>
    <row r="43" spans="1:6">
      <c r="A43" s="151"/>
      <c r="B43" s="154"/>
      <c r="C43" s="20" t="s">
        <v>51</v>
      </c>
      <c r="D43" s="88">
        <f t="shared" si="1"/>
        <v>38.235475324995377</v>
      </c>
      <c r="E43" s="51">
        <v>12412</v>
      </c>
      <c r="F43" s="75">
        <v>32462</v>
      </c>
    </row>
    <row r="44" spans="1:6">
      <c r="A44" s="151"/>
      <c r="B44" s="154"/>
      <c r="C44" s="20" t="s">
        <v>52</v>
      </c>
      <c r="D44" s="88">
        <f t="shared" si="1"/>
        <v>34.223804364649432</v>
      </c>
      <c r="E44" s="51">
        <v>22112</v>
      </c>
      <c r="F44" s="75">
        <v>64610</v>
      </c>
    </row>
    <row r="45" spans="1:6">
      <c r="A45" s="151"/>
      <c r="B45" s="155"/>
      <c r="C45" s="20" t="s">
        <v>58</v>
      </c>
      <c r="D45" s="88">
        <f t="shared" si="1"/>
        <v>35.56566016386229</v>
      </c>
      <c r="E45" s="51">
        <v>16973</v>
      </c>
      <c r="F45" s="75">
        <v>47723</v>
      </c>
    </row>
    <row r="46" spans="1:6">
      <c r="A46" s="151"/>
      <c r="B46" s="153" t="s">
        <v>118</v>
      </c>
      <c r="C46" s="20" t="s">
        <v>44</v>
      </c>
      <c r="D46" s="88">
        <f t="shared" si="1"/>
        <v>33.739800543970986</v>
      </c>
      <c r="E46" s="51">
        <v>14886</v>
      </c>
      <c r="F46" s="75">
        <v>44120</v>
      </c>
    </row>
    <row r="47" spans="1:6">
      <c r="A47" s="151"/>
      <c r="B47" s="154"/>
      <c r="C47" s="20" t="s">
        <v>56</v>
      </c>
      <c r="D47" s="88">
        <f t="shared" si="1"/>
        <v>32.309108356344126</v>
      </c>
      <c r="E47" s="51">
        <v>16498</v>
      </c>
      <c r="F47" s="75">
        <v>51063</v>
      </c>
    </row>
    <row r="48" spans="1:6">
      <c r="A48" s="152"/>
      <c r="B48" s="155"/>
      <c r="C48" s="20" t="s">
        <v>57</v>
      </c>
      <c r="D48" s="88">
        <f t="shared" si="1"/>
        <v>34.750671695136681</v>
      </c>
      <c r="E48" s="51">
        <v>14098</v>
      </c>
      <c r="F48" s="75">
        <v>40569</v>
      </c>
    </row>
  </sheetData>
  <mergeCells count="27">
    <mergeCell ref="A19:C19"/>
    <mergeCell ref="A20:C20"/>
    <mergeCell ref="A21:B26"/>
    <mergeCell ref="A27:A48"/>
    <mergeCell ref="B27:B32"/>
    <mergeCell ref="B34:B38"/>
    <mergeCell ref="B39:B41"/>
    <mergeCell ref="B42:B45"/>
    <mergeCell ref="B46:B48"/>
    <mergeCell ref="A18:C18"/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6:C6"/>
    <mergeCell ref="A1:D1"/>
    <mergeCell ref="A2:C2"/>
    <mergeCell ref="A3:C3"/>
    <mergeCell ref="A4:C4"/>
    <mergeCell ref="A5:C5"/>
  </mergeCells>
  <phoneticPr fontId="3" type="noConversion"/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60909D-EB41-4DB4-8060-17D19F6FC1A4}">
  <dimension ref="A1:F48"/>
  <sheetViews>
    <sheetView zoomScale="85" zoomScaleNormal="85" workbookViewId="0">
      <selection activeCell="R32" sqref="R32"/>
    </sheetView>
  </sheetViews>
  <sheetFormatPr defaultRowHeight="16.5"/>
  <cols>
    <col min="1" max="1" width="18.625" bestFit="1" customWidth="1"/>
    <col min="2" max="2" width="38.375" customWidth="1"/>
    <col min="3" max="3" width="18.625" customWidth="1"/>
    <col min="4" max="4" width="33.125" bestFit="1" customWidth="1"/>
    <col min="5" max="5" width="18.625" customWidth="1"/>
    <col min="6" max="6" width="39.625" bestFit="1" customWidth="1"/>
  </cols>
  <sheetData>
    <row r="1" spans="1:6" ht="31.5">
      <c r="A1" s="136" t="s">
        <v>349</v>
      </c>
      <c r="B1" s="137"/>
      <c r="C1" s="137"/>
      <c r="D1" s="140"/>
      <c r="E1" s="46" t="s">
        <v>119</v>
      </c>
      <c r="F1" s="46" t="s">
        <v>125</v>
      </c>
    </row>
    <row r="2" spans="1:6">
      <c r="A2" s="142" t="s">
        <v>196</v>
      </c>
      <c r="B2" s="143"/>
      <c r="C2" s="156"/>
      <c r="D2" s="86" t="s">
        <v>354</v>
      </c>
      <c r="E2" s="86" t="s">
        <v>352</v>
      </c>
      <c r="F2" s="86" t="s">
        <v>353</v>
      </c>
    </row>
    <row r="3" spans="1:6">
      <c r="A3" s="120" t="s">
        <v>31</v>
      </c>
      <c r="B3" s="121"/>
      <c r="C3" s="122"/>
      <c r="D3" s="89">
        <v>10.18</v>
      </c>
      <c r="E3" s="75">
        <v>5201290</v>
      </c>
      <c r="F3" s="75">
        <v>51105326</v>
      </c>
    </row>
    <row r="4" spans="1:6">
      <c r="A4" s="120" t="s">
        <v>73</v>
      </c>
      <c r="B4" s="121"/>
      <c r="C4" s="122"/>
      <c r="D4" s="89">
        <v>9.14</v>
      </c>
      <c r="E4" s="75">
        <v>858613</v>
      </c>
      <c r="F4" s="75">
        <v>9393648</v>
      </c>
    </row>
    <row r="5" spans="1:6">
      <c r="A5" s="120" t="s">
        <v>74</v>
      </c>
      <c r="B5" s="121"/>
      <c r="C5" s="122"/>
      <c r="D5" s="89">
        <v>10.95</v>
      </c>
      <c r="E5" s="75">
        <v>355265</v>
      </c>
      <c r="F5" s="75">
        <v>3245205</v>
      </c>
    </row>
    <row r="6" spans="1:6">
      <c r="A6" s="120" t="s">
        <v>75</v>
      </c>
      <c r="B6" s="121"/>
      <c r="C6" s="122"/>
      <c r="D6" s="89">
        <v>10.37</v>
      </c>
      <c r="E6" s="75">
        <v>242052</v>
      </c>
      <c r="F6" s="75">
        <v>2335269</v>
      </c>
    </row>
    <row r="7" spans="1:6">
      <c r="A7" s="120" t="s">
        <v>76</v>
      </c>
      <c r="B7" s="121"/>
      <c r="C7" s="122"/>
      <c r="D7" s="89">
        <v>10.37</v>
      </c>
      <c r="E7" s="75">
        <v>311601</v>
      </c>
      <c r="F7" s="75">
        <v>3003402</v>
      </c>
    </row>
    <row r="8" spans="1:6">
      <c r="A8" s="120" t="s">
        <v>77</v>
      </c>
      <c r="B8" s="121"/>
      <c r="C8" s="122"/>
      <c r="D8" s="89">
        <v>9.26</v>
      </c>
      <c r="E8" s="75">
        <v>130004</v>
      </c>
      <c r="F8" s="75">
        <v>1403483</v>
      </c>
    </row>
    <row r="9" spans="1:6">
      <c r="A9" s="120" t="s">
        <v>78</v>
      </c>
      <c r="B9" s="121"/>
      <c r="C9" s="122"/>
      <c r="D9" s="89">
        <v>9.68</v>
      </c>
      <c r="E9" s="75">
        <v>137001</v>
      </c>
      <c r="F9" s="75">
        <v>1415492</v>
      </c>
    </row>
    <row r="10" spans="1:6">
      <c r="A10" s="120" t="s">
        <v>79</v>
      </c>
      <c r="B10" s="121"/>
      <c r="C10" s="122"/>
      <c r="D10" s="89">
        <v>9.3800000000000008</v>
      </c>
      <c r="E10" s="75">
        <v>103304</v>
      </c>
      <c r="F10" s="75">
        <v>1101246</v>
      </c>
    </row>
    <row r="11" spans="1:6">
      <c r="A11" s="120" t="s">
        <v>80</v>
      </c>
      <c r="B11" s="121"/>
      <c r="C11" s="122"/>
      <c r="D11" s="89">
        <v>6.78</v>
      </c>
      <c r="E11" s="75">
        <v>25291</v>
      </c>
      <c r="F11" s="75">
        <v>372837</v>
      </c>
    </row>
    <row r="12" spans="1:6">
      <c r="A12" s="120" t="s">
        <v>81</v>
      </c>
      <c r="B12" s="121"/>
      <c r="C12" s="122"/>
      <c r="D12" s="89">
        <v>9.5399999999999991</v>
      </c>
      <c r="E12" s="75">
        <v>1304728</v>
      </c>
      <c r="F12" s="75">
        <v>13679082</v>
      </c>
    </row>
    <row r="13" spans="1:6">
      <c r="A13" s="120" t="s">
        <v>96</v>
      </c>
      <c r="B13" s="121"/>
      <c r="C13" s="122"/>
      <c r="D13" s="89">
        <v>12.66</v>
      </c>
      <c r="E13" s="75">
        <v>183498</v>
      </c>
      <c r="F13" s="75">
        <v>1449680</v>
      </c>
    </row>
    <row r="14" spans="1:6">
      <c r="A14" s="120" t="s">
        <v>82</v>
      </c>
      <c r="B14" s="121"/>
      <c r="C14" s="122"/>
      <c r="D14" s="89">
        <v>11.3</v>
      </c>
      <c r="E14" s="75">
        <v>180146</v>
      </c>
      <c r="F14" s="75">
        <v>1594432</v>
      </c>
    </row>
    <row r="15" spans="1:6">
      <c r="A15" s="120" t="s">
        <v>83</v>
      </c>
      <c r="B15" s="121"/>
      <c r="C15" s="122"/>
      <c r="D15" s="89">
        <v>11.31</v>
      </c>
      <c r="E15" s="75">
        <v>242997</v>
      </c>
      <c r="F15" s="75">
        <v>2149351</v>
      </c>
    </row>
    <row r="16" spans="1:6">
      <c r="A16" s="120" t="s">
        <v>95</v>
      </c>
      <c r="B16" s="121"/>
      <c r="C16" s="122"/>
      <c r="D16" s="89">
        <v>11.83</v>
      </c>
      <c r="E16" s="75">
        <v>206037</v>
      </c>
      <c r="F16" s="75">
        <v>1742156</v>
      </c>
    </row>
    <row r="17" spans="1:6">
      <c r="A17" s="120" t="s">
        <v>30</v>
      </c>
      <c r="B17" s="121"/>
      <c r="C17" s="122"/>
      <c r="D17" s="89">
        <v>12.69</v>
      </c>
      <c r="E17" s="75">
        <v>227295</v>
      </c>
      <c r="F17" s="75">
        <v>1790929</v>
      </c>
    </row>
    <row r="18" spans="1:6">
      <c r="A18" s="120" t="s">
        <v>84</v>
      </c>
      <c r="B18" s="121"/>
      <c r="C18" s="122"/>
      <c r="D18" s="89">
        <v>12.01</v>
      </c>
      <c r="E18" s="75">
        <v>304568</v>
      </c>
      <c r="F18" s="75">
        <v>2536277</v>
      </c>
    </row>
    <row r="19" spans="1:6">
      <c r="A19" s="120" t="s">
        <v>85</v>
      </c>
      <c r="B19" s="121"/>
      <c r="C19" s="122"/>
      <c r="D19" s="89">
        <v>10.25</v>
      </c>
      <c r="E19" s="75">
        <v>330038</v>
      </c>
      <c r="F19" s="75">
        <v>3219221</v>
      </c>
    </row>
    <row r="20" spans="1:6">
      <c r="A20" s="120" t="s">
        <v>86</v>
      </c>
      <c r="B20" s="121"/>
      <c r="C20" s="122"/>
      <c r="D20" s="89">
        <v>8.74</v>
      </c>
      <c r="E20" s="75">
        <v>58852</v>
      </c>
      <c r="F20" s="75">
        <v>673616</v>
      </c>
    </row>
    <row r="21" spans="1:6">
      <c r="A21" s="144" t="s">
        <v>97</v>
      </c>
      <c r="B21" s="145"/>
      <c r="C21" s="43" t="s">
        <v>113</v>
      </c>
      <c r="D21" s="88">
        <f>E21/F21*100</f>
        <v>12.9958477478307</v>
      </c>
      <c r="E21" s="73">
        <f t="shared" ref="E21:F21" si="0">SUM(E27:E32)</f>
        <v>59279</v>
      </c>
      <c r="F21" s="73">
        <f t="shared" si="0"/>
        <v>456138</v>
      </c>
    </row>
    <row r="22" spans="1:6">
      <c r="A22" s="146"/>
      <c r="B22" s="147"/>
      <c r="C22" s="43" t="s">
        <v>114</v>
      </c>
      <c r="D22" s="88">
        <f t="shared" ref="D22:D26" si="1">E22/F22*100</f>
        <v>12.383835224734161</v>
      </c>
      <c r="E22" s="73">
        <f t="shared" ref="E22:F22" si="2">E33</f>
        <v>33261</v>
      </c>
      <c r="F22" s="73">
        <f t="shared" si="2"/>
        <v>268584</v>
      </c>
    </row>
    <row r="23" spans="1:6">
      <c r="A23" s="146"/>
      <c r="B23" s="147"/>
      <c r="C23" s="43" t="s">
        <v>115</v>
      </c>
      <c r="D23" s="88">
        <f t="shared" si="1"/>
        <v>11.046253108457016</v>
      </c>
      <c r="E23" s="73">
        <f t="shared" ref="E23:F23" si="3">SUM(E34:E38)</f>
        <v>60367</v>
      </c>
      <c r="F23" s="73">
        <f t="shared" si="3"/>
        <v>546493</v>
      </c>
    </row>
    <row r="24" spans="1:6">
      <c r="A24" s="146"/>
      <c r="B24" s="147"/>
      <c r="C24" s="43" t="s">
        <v>116</v>
      </c>
      <c r="D24" s="88">
        <f t="shared" si="1"/>
        <v>12.903194242633282</v>
      </c>
      <c r="E24" s="73">
        <f t="shared" ref="E24:F24" si="4">SUM(E39:E41)</f>
        <v>26374</v>
      </c>
      <c r="F24" s="73">
        <f t="shared" si="4"/>
        <v>204399</v>
      </c>
    </row>
    <row r="25" spans="1:6">
      <c r="A25" s="146"/>
      <c r="B25" s="147"/>
      <c r="C25" s="43" t="s">
        <v>117</v>
      </c>
      <c r="D25" s="88">
        <f t="shared" si="1"/>
        <v>15.406291942103886</v>
      </c>
      <c r="E25" s="73">
        <f t="shared" ref="E25:F25" si="5">SUM(E42:E45)</f>
        <v>27664</v>
      </c>
      <c r="F25" s="73">
        <f t="shared" si="5"/>
        <v>179563</v>
      </c>
    </row>
    <row r="26" spans="1:6">
      <c r="A26" s="148"/>
      <c r="B26" s="149"/>
      <c r="C26" s="43" t="s">
        <v>118</v>
      </c>
      <c r="D26" s="88">
        <f t="shared" si="1"/>
        <v>14.990571041310623</v>
      </c>
      <c r="E26" s="73">
        <f t="shared" ref="E26:F26" si="6">SUM(E46:E48)</f>
        <v>20350</v>
      </c>
      <c r="F26" s="73">
        <f t="shared" si="6"/>
        <v>135752</v>
      </c>
    </row>
    <row r="27" spans="1:6" ht="16.5" customHeight="1">
      <c r="A27" s="150" t="s">
        <v>127</v>
      </c>
      <c r="B27" s="153" t="s">
        <v>113</v>
      </c>
      <c r="C27" s="20" t="s">
        <v>39</v>
      </c>
      <c r="D27" s="89">
        <v>11.97</v>
      </c>
      <c r="E27" s="75">
        <v>25268</v>
      </c>
      <c r="F27" s="75">
        <v>211108</v>
      </c>
    </row>
    <row r="28" spans="1:6">
      <c r="A28" s="151"/>
      <c r="B28" s="154"/>
      <c r="C28" s="20" t="s">
        <v>53</v>
      </c>
      <c r="D28" s="89">
        <v>12.97</v>
      </c>
      <c r="E28" s="75">
        <v>7519</v>
      </c>
      <c r="F28" s="75">
        <v>57957</v>
      </c>
    </row>
    <row r="29" spans="1:6">
      <c r="A29" s="151"/>
      <c r="B29" s="154"/>
      <c r="C29" s="20" t="s">
        <v>54</v>
      </c>
      <c r="D29" s="89">
        <v>11.26</v>
      </c>
      <c r="E29" s="75">
        <v>10027</v>
      </c>
      <c r="F29" s="75">
        <v>89042</v>
      </c>
    </row>
    <row r="30" spans="1:6">
      <c r="A30" s="151"/>
      <c r="B30" s="154"/>
      <c r="C30" s="20" t="s">
        <v>55</v>
      </c>
      <c r="D30" s="89">
        <v>17.11</v>
      </c>
      <c r="E30" s="75">
        <v>5233</v>
      </c>
      <c r="F30" s="75">
        <v>30577</v>
      </c>
    </row>
    <row r="31" spans="1:6">
      <c r="A31" s="151"/>
      <c r="B31" s="154"/>
      <c r="C31" s="20" t="s">
        <v>59</v>
      </c>
      <c r="D31" s="89">
        <v>15.62</v>
      </c>
      <c r="E31" s="75">
        <v>4617</v>
      </c>
      <c r="F31" s="75">
        <v>29557</v>
      </c>
    </row>
    <row r="32" spans="1:6">
      <c r="A32" s="151"/>
      <c r="B32" s="155"/>
      <c r="C32" s="20" t="s">
        <v>60</v>
      </c>
      <c r="D32" s="89">
        <v>17.46</v>
      </c>
      <c r="E32" s="75">
        <v>6615</v>
      </c>
      <c r="F32" s="75">
        <v>37897</v>
      </c>
    </row>
    <row r="33" spans="1:6">
      <c r="A33" s="151"/>
      <c r="B33" s="42" t="s">
        <v>114</v>
      </c>
      <c r="C33" s="20" t="s">
        <v>40</v>
      </c>
      <c r="D33" s="89">
        <v>12.38</v>
      </c>
      <c r="E33" s="75">
        <v>33261</v>
      </c>
      <c r="F33" s="75">
        <v>268584</v>
      </c>
    </row>
    <row r="34" spans="1:6">
      <c r="A34" s="151"/>
      <c r="B34" s="153" t="s">
        <v>115</v>
      </c>
      <c r="C34" s="20" t="s">
        <v>41</v>
      </c>
      <c r="D34" s="89">
        <v>9.6</v>
      </c>
      <c r="E34" s="75">
        <v>26254</v>
      </c>
      <c r="F34" s="75">
        <v>273520</v>
      </c>
    </row>
    <row r="35" spans="1:6">
      <c r="A35" s="151"/>
      <c r="B35" s="154"/>
      <c r="C35" s="20" t="s">
        <v>43</v>
      </c>
      <c r="D35" s="89">
        <v>9.32</v>
      </c>
      <c r="E35" s="75">
        <v>14041</v>
      </c>
      <c r="F35" s="75">
        <v>150698</v>
      </c>
    </row>
    <row r="36" spans="1:6">
      <c r="A36" s="151"/>
      <c r="B36" s="154"/>
      <c r="C36" s="20" t="s">
        <v>46</v>
      </c>
      <c r="D36" s="89">
        <v>14.72</v>
      </c>
      <c r="E36" s="75">
        <v>3529</v>
      </c>
      <c r="F36" s="75">
        <v>23980</v>
      </c>
    </row>
    <row r="37" spans="1:6">
      <c r="A37" s="151"/>
      <c r="B37" s="154"/>
      <c r="C37" s="20" t="s">
        <v>47</v>
      </c>
      <c r="D37" s="89">
        <v>17.579999999999998</v>
      </c>
      <c r="E37" s="75">
        <v>10724</v>
      </c>
      <c r="F37" s="75">
        <v>60993</v>
      </c>
    </row>
    <row r="38" spans="1:6">
      <c r="A38" s="151"/>
      <c r="B38" s="155"/>
      <c r="C38" s="20" t="s">
        <v>48</v>
      </c>
      <c r="D38" s="89">
        <v>15.6</v>
      </c>
      <c r="E38" s="75">
        <v>5819</v>
      </c>
      <c r="F38" s="75">
        <v>37302</v>
      </c>
    </row>
    <row r="39" spans="1:6">
      <c r="A39" s="151"/>
      <c r="B39" s="153" t="s">
        <v>116</v>
      </c>
      <c r="C39" s="20" t="s">
        <v>42</v>
      </c>
      <c r="D39" s="89">
        <v>11.71</v>
      </c>
      <c r="E39" s="75">
        <v>13707</v>
      </c>
      <c r="F39" s="75">
        <v>117027</v>
      </c>
    </row>
    <row r="40" spans="1:6">
      <c r="A40" s="151"/>
      <c r="B40" s="154"/>
      <c r="C40" s="20" t="s">
        <v>45</v>
      </c>
      <c r="D40" s="89">
        <v>15.52</v>
      </c>
      <c r="E40" s="75">
        <v>4141</v>
      </c>
      <c r="F40" s="75">
        <v>26684</v>
      </c>
    </row>
    <row r="41" spans="1:6">
      <c r="A41" s="151"/>
      <c r="B41" s="155"/>
      <c r="C41" s="20" t="s">
        <v>49</v>
      </c>
      <c r="D41" s="89">
        <v>14.05</v>
      </c>
      <c r="E41" s="75">
        <v>8526</v>
      </c>
      <c r="F41" s="75">
        <v>60688</v>
      </c>
    </row>
    <row r="42" spans="1:6">
      <c r="A42" s="151"/>
      <c r="B42" s="153" t="s">
        <v>117</v>
      </c>
      <c r="C42" s="20" t="s">
        <v>50</v>
      </c>
      <c r="D42" s="89">
        <v>14.89</v>
      </c>
      <c r="E42" s="75">
        <v>5178</v>
      </c>
      <c r="F42" s="75">
        <v>34768</v>
      </c>
    </row>
    <row r="43" spans="1:6">
      <c r="A43" s="151"/>
      <c r="B43" s="154"/>
      <c r="C43" s="20" t="s">
        <v>51</v>
      </c>
      <c r="D43" s="89">
        <v>16.239999999999998</v>
      </c>
      <c r="E43" s="75">
        <v>5271</v>
      </c>
      <c r="F43" s="75">
        <v>32462</v>
      </c>
    </row>
    <row r="44" spans="1:6">
      <c r="A44" s="151"/>
      <c r="B44" s="154"/>
      <c r="C44" s="20" t="s">
        <v>52</v>
      </c>
      <c r="D44" s="89">
        <v>15.3</v>
      </c>
      <c r="E44" s="75">
        <v>9885</v>
      </c>
      <c r="F44" s="75">
        <v>64610</v>
      </c>
    </row>
    <row r="45" spans="1:6">
      <c r="A45" s="151"/>
      <c r="B45" s="155"/>
      <c r="C45" s="20" t="s">
        <v>58</v>
      </c>
      <c r="D45" s="89">
        <v>15.36</v>
      </c>
      <c r="E45" s="75">
        <v>7330</v>
      </c>
      <c r="F45" s="75">
        <v>47723</v>
      </c>
    </row>
    <row r="46" spans="1:6">
      <c r="A46" s="151"/>
      <c r="B46" s="153" t="s">
        <v>118</v>
      </c>
      <c r="C46" s="20" t="s">
        <v>44</v>
      </c>
      <c r="D46" s="89">
        <v>14.74</v>
      </c>
      <c r="E46" s="75">
        <v>6502</v>
      </c>
      <c r="F46" s="75">
        <v>44120</v>
      </c>
    </row>
    <row r="47" spans="1:6">
      <c r="A47" s="151"/>
      <c r="B47" s="154"/>
      <c r="C47" s="20" t="s">
        <v>56</v>
      </c>
      <c r="D47" s="89">
        <v>15.32</v>
      </c>
      <c r="E47" s="75">
        <v>7824</v>
      </c>
      <c r="F47" s="75">
        <v>51063</v>
      </c>
    </row>
    <row r="48" spans="1:6">
      <c r="A48" s="152"/>
      <c r="B48" s="155"/>
      <c r="C48" s="20" t="s">
        <v>57</v>
      </c>
      <c r="D48" s="89">
        <v>14.85</v>
      </c>
      <c r="E48" s="75">
        <v>6024</v>
      </c>
      <c r="F48" s="75">
        <v>40569</v>
      </c>
    </row>
  </sheetData>
  <mergeCells count="27">
    <mergeCell ref="A19:C19"/>
    <mergeCell ref="A20:C20"/>
    <mergeCell ref="A21:B26"/>
    <mergeCell ref="A27:A48"/>
    <mergeCell ref="B27:B32"/>
    <mergeCell ref="B34:B38"/>
    <mergeCell ref="B39:B41"/>
    <mergeCell ref="B42:B45"/>
    <mergeCell ref="B46:B48"/>
    <mergeCell ref="A6:C6"/>
    <mergeCell ref="A18:C18"/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:D1"/>
    <mergeCell ref="A2:C2"/>
    <mergeCell ref="A3:C3"/>
    <mergeCell ref="A4:C4"/>
    <mergeCell ref="A5:C5"/>
  </mergeCells>
  <phoneticPr fontId="3" type="noConversion"/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91E184-698F-4113-926B-E61AD1DD4EC3}">
  <dimension ref="A1:F48"/>
  <sheetViews>
    <sheetView zoomScale="85" zoomScaleNormal="85" workbookViewId="0">
      <selection activeCell="R32" sqref="R32"/>
    </sheetView>
  </sheetViews>
  <sheetFormatPr defaultRowHeight="16.5"/>
  <cols>
    <col min="1" max="1" width="18.625" bestFit="1" customWidth="1"/>
    <col min="2" max="2" width="38.375" customWidth="1"/>
    <col min="3" max="3" width="18.625" customWidth="1"/>
    <col min="4" max="4" width="39.375" bestFit="1" customWidth="1"/>
    <col min="5" max="5" width="23.875" bestFit="1" customWidth="1"/>
    <col min="6" max="6" width="39.625" bestFit="1" customWidth="1"/>
  </cols>
  <sheetData>
    <row r="1" spans="1:6" ht="31.5">
      <c r="A1" s="136" t="s">
        <v>361</v>
      </c>
      <c r="B1" s="137"/>
      <c r="C1" s="137"/>
      <c r="D1" s="140"/>
      <c r="E1" s="46" t="s">
        <v>119</v>
      </c>
      <c r="F1" s="46" t="s">
        <v>125</v>
      </c>
    </row>
    <row r="2" spans="1:6">
      <c r="A2" s="142" t="s">
        <v>196</v>
      </c>
      <c r="B2" s="143"/>
      <c r="C2" s="156"/>
      <c r="D2" s="86" t="s">
        <v>364</v>
      </c>
      <c r="E2" s="86" t="s">
        <v>365</v>
      </c>
      <c r="F2" s="86" t="s">
        <v>353</v>
      </c>
    </row>
    <row r="3" spans="1:6">
      <c r="A3" s="120" t="s">
        <v>31</v>
      </c>
      <c r="B3" s="121"/>
      <c r="C3" s="122"/>
      <c r="D3" s="88">
        <f t="shared" ref="D3:D20" si="0">E3/F3*100</f>
        <v>24.196362625687975</v>
      </c>
      <c r="E3" s="51">
        <v>12365630</v>
      </c>
      <c r="F3" s="75">
        <v>51105326</v>
      </c>
    </row>
    <row r="4" spans="1:6">
      <c r="A4" s="120" t="s">
        <v>73</v>
      </c>
      <c r="B4" s="121"/>
      <c r="C4" s="122"/>
      <c r="D4" s="88">
        <f t="shared" si="0"/>
        <v>23.471073218838942</v>
      </c>
      <c r="E4" s="51">
        <v>2204790</v>
      </c>
      <c r="F4" s="75">
        <v>9393648</v>
      </c>
    </row>
    <row r="5" spans="1:6">
      <c r="A5" s="120" t="s">
        <v>74</v>
      </c>
      <c r="B5" s="121"/>
      <c r="C5" s="122"/>
      <c r="D5" s="88">
        <f t="shared" si="0"/>
        <v>26.569816082497098</v>
      </c>
      <c r="E5" s="51">
        <v>862245</v>
      </c>
      <c r="F5" s="75">
        <v>3245205</v>
      </c>
    </row>
    <row r="6" spans="1:6">
      <c r="A6" s="120" t="s">
        <v>75</v>
      </c>
      <c r="B6" s="121"/>
      <c r="C6" s="122"/>
      <c r="D6" s="88">
        <f t="shared" si="0"/>
        <v>25.328688044075438</v>
      </c>
      <c r="E6" s="51">
        <v>591493</v>
      </c>
      <c r="F6" s="75">
        <v>2335269</v>
      </c>
    </row>
    <row r="7" spans="1:6">
      <c r="A7" s="120" t="s">
        <v>76</v>
      </c>
      <c r="B7" s="121"/>
      <c r="C7" s="122"/>
      <c r="D7" s="88">
        <f t="shared" si="0"/>
        <v>23.788890065332581</v>
      </c>
      <c r="E7" s="51">
        <v>714476</v>
      </c>
      <c r="F7" s="75">
        <v>3003402</v>
      </c>
    </row>
    <row r="8" spans="1:6">
      <c r="A8" s="120" t="s">
        <v>77</v>
      </c>
      <c r="B8" s="121"/>
      <c r="C8" s="122"/>
      <c r="D8" s="88">
        <f t="shared" si="0"/>
        <v>22.50650702573526</v>
      </c>
      <c r="E8" s="51">
        <v>315875</v>
      </c>
      <c r="F8" s="75">
        <v>1403483</v>
      </c>
    </row>
    <row r="9" spans="1:6">
      <c r="A9" s="120" t="s">
        <v>78</v>
      </c>
      <c r="B9" s="121"/>
      <c r="C9" s="122"/>
      <c r="D9" s="88">
        <f t="shared" si="0"/>
        <v>23.036795686588128</v>
      </c>
      <c r="E9" s="51">
        <v>326084</v>
      </c>
      <c r="F9" s="75">
        <v>1415492</v>
      </c>
    </row>
    <row r="10" spans="1:6">
      <c r="A10" s="120" t="s">
        <v>79</v>
      </c>
      <c r="B10" s="121"/>
      <c r="C10" s="122"/>
      <c r="D10" s="88">
        <f t="shared" si="0"/>
        <v>21.872678765689045</v>
      </c>
      <c r="E10" s="51">
        <v>240872</v>
      </c>
      <c r="F10" s="75">
        <v>1101246</v>
      </c>
    </row>
    <row r="11" spans="1:6">
      <c r="A11" s="120" t="s">
        <v>80</v>
      </c>
      <c r="B11" s="121"/>
      <c r="C11" s="122"/>
      <c r="D11" s="88">
        <f t="shared" si="0"/>
        <v>17.850696148719145</v>
      </c>
      <c r="E11" s="51">
        <v>66554</v>
      </c>
      <c r="F11" s="75">
        <v>372837</v>
      </c>
    </row>
    <row r="12" spans="1:6">
      <c r="A12" s="120" t="s">
        <v>81</v>
      </c>
      <c r="B12" s="121"/>
      <c r="C12" s="122"/>
      <c r="D12" s="88">
        <f t="shared" si="0"/>
        <v>22.934521483239884</v>
      </c>
      <c r="E12" s="51">
        <v>3137232</v>
      </c>
      <c r="F12" s="75">
        <v>13679082</v>
      </c>
    </row>
    <row r="13" spans="1:6">
      <c r="A13" s="120" t="s">
        <v>96</v>
      </c>
      <c r="B13" s="121"/>
      <c r="C13" s="122"/>
      <c r="D13" s="88">
        <f t="shared" si="0"/>
        <v>27.388665084708347</v>
      </c>
      <c r="E13" s="51">
        <v>397048</v>
      </c>
      <c r="F13" s="75">
        <v>1449680</v>
      </c>
    </row>
    <row r="14" spans="1:6">
      <c r="A14" s="120" t="s">
        <v>82</v>
      </c>
      <c r="B14" s="121"/>
      <c r="C14" s="122"/>
      <c r="D14" s="88">
        <f t="shared" si="0"/>
        <v>24.096041725203708</v>
      </c>
      <c r="E14" s="51">
        <v>384195</v>
      </c>
      <c r="F14" s="75">
        <v>1594432</v>
      </c>
    </row>
    <row r="15" spans="1:6">
      <c r="A15" s="120" t="s">
        <v>83</v>
      </c>
      <c r="B15" s="121"/>
      <c r="C15" s="122"/>
      <c r="D15" s="88">
        <f t="shared" si="0"/>
        <v>24.949763905476583</v>
      </c>
      <c r="E15" s="51">
        <v>536258</v>
      </c>
      <c r="F15" s="75">
        <v>2149351</v>
      </c>
    </row>
    <row r="16" spans="1:6">
      <c r="A16" s="120" t="s">
        <v>95</v>
      </c>
      <c r="B16" s="121"/>
      <c r="C16" s="122"/>
      <c r="D16" s="88">
        <f t="shared" si="0"/>
        <v>27.756239969325364</v>
      </c>
      <c r="E16" s="51">
        <v>483557</v>
      </c>
      <c r="F16" s="75">
        <v>1742156</v>
      </c>
    </row>
    <row r="17" spans="1:6">
      <c r="A17" s="120" t="s">
        <v>30</v>
      </c>
      <c r="B17" s="121"/>
      <c r="C17" s="122"/>
      <c r="D17" s="88">
        <f t="shared" si="0"/>
        <v>26.893025910016533</v>
      </c>
      <c r="E17" s="51">
        <v>481635</v>
      </c>
      <c r="F17" s="75">
        <v>1790929</v>
      </c>
    </row>
    <row r="18" spans="1:6">
      <c r="A18" s="120" t="s">
        <v>84</v>
      </c>
      <c r="B18" s="121"/>
      <c r="C18" s="122"/>
      <c r="D18" s="88">
        <f t="shared" si="0"/>
        <v>26.968308272321988</v>
      </c>
      <c r="E18" s="51">
        <v>683991</v>
      </c>
      <c r="F18" s="75">
        <v>2536277</v>
      </c>
    </row>
    <row r="19" spans="1:6">
      <c r="A19" s="120" t="s">
        <v>85</v>
      </c>
      <c r="B19" s="121"/>
      <c r="C19" s="122"/>
      <c r="D19" s="88">
        <f t="shared" si="0"/>
        <v>24.551374385293833</v>
      </c>
      <c r="E19" s="51">
        <v>790363</v>
      </c>
      <c r="F19" s="75">
        <v>3219221</v>
      </c>
    </row>
    <row r="20" spans="1:6">
      <c r="A20" s="120" t="s">
        <v>86</v>
      </c>
      <c r="B20" s="121"/>
      <c r="C20" s="122"/>
      <c r="D20" s="88">
        <f t="shared" si="0"/>
        <v>22.113785895821952</v>
      </c>
      <c r="E20" s="51">
        <v>148962</v>
      </c>
      <c r="F20" s="75">
        <v>673616</v>
      </c>
    </row>
    <row r="21" spans="1:6">
      <c r="A21" s="144" t="s">
        <v>97</v>
      </c>
      <c r="B21" s="145"/>
      <c r="C21" s="43" t="s">
        <v>113</v>
      </c>
      <c r="D21" s="88">
        <f>E21/F21*100</f>
        <v>26.918169501335122</v>
      </c>
      <c r="E21" s="73">
        <f t="shared" ref="E21:F21" si="1">SUM(E27:E32)</f>
        <v>122784</v>
      </c>
      <c r="F21" s="73">
        <f t="shared" si="1"/>
        <v>456138</v>
      </c>
    </row>
    <row r="22" spans="1:6">
      <c r="A22" s="146"/>
      <c r="B22" s="147"/>
      <c r="C22" s="43" t="s">
        <v>114</v>
      </c>
      <c r="D22" s="88">
        <f t="shared" ref="D22:D48" si="2">E22/F22*100</f>
        <v>25.473967176004525</v>
      </c>
      <c r="E22" s="73">
        <f t="shared" ref="E22:F22" si="3">E33</f>
        <v>68419</v>
      </c>
      <c r="F22" s="73">
        <f t="shared" si="3"/>
        <v>268584</v>
      </c>
    </row>
    <row r="23" spans="1:6">
      <c r="A23" s="146"/>
      <c r="B23" s="147"/>
      <c r="C23" s="43" t="s">
        <v>115</v>
      </c>
      <c r="D23" s="88">
        <f t="shared" si="2"/>
        <v>24.235626073892988</v>
      </c>
      <c r="E23" s="73">
        <f t="shared" ref="E23:F23" si="4">SUM(E34:E38)</f>
        <v>132446</v>
      </c>
      <c r="F23" s="73">
        <f t="shared" si="4"/>
        <v>546493</v>
      </c>
    </row>
    <row r="24" spans="1:6">
      <c r="A24" s="146"/>
      <c r="B24" s="147"/>
      <c r="C24" s="43" t="s">
        <v>116</v>
      </c>
      <c r="D24" s="88">
        <f t="shared" si="2"/>
        <v>27.971271875107025</v>
      </c>
      <c r="E24" s="73">
        <f t="shared" ref="E24:F24" si="5">SUM(E39:E41)</f>
        <v>57173</v>
      </c>
      <c r="F24" s="73">
        <f t="shared" si="5"/>
        <v>204399</v>
      </c>
    </row>
    <row r="25" spans="1:6">
      <c r="A25" s="146"/>
      <c r="B25" s="147"/>
      <c r="C25" s="43" t="s">
        <v>117</v>
      </c>
      <c r="D25" s="88">
        <f t="shared" si="2"/>
        <v>31.146171538680019</v>
      </c>
      <c r="E25" s="73">
        <f t="shared" ref="E25:F25" si="6">SUM(E42:E45)</f>
        <v>55927</v>
      </c>
      <c r="F25" s="73">
        <f t="shared" si="6"/>
        <v>179563</v>
      </c>
    </row>
    <row r="26" spans="1:6">
      <c r="A26" s="148"/>
      <c r="B26" s="149"/>
      <c r="C26" s="43" t="s">
        <v>118</v>
      </c>
      <c r="D26" s="88">
        <f t="shared" si="2"/>
        <v>33.064706229005836</v>
      </c>
      <c r="E26" s="73">
        <f t="shared" ref="E26:F26" si="7">SUM(E46:E48)</f>
        <v>44886</v>
      </c>
      <c r="F26" s="73">
        <f t="shared" si="7"/>
        <v>135752</v>
      </c>
    </row>
    <row r="27" spans="1:6" ht="16.5" customHeight="1">
      <c r="A27" s="150" t="s">
        <v>127</v>
      </c>
      <c r="B27" s="153" t="s">
        <v>113</v>
      </c>
      <c r="C27" s="20" t="s">
        <v>39</v>
      </c>
      <c r="D27" s="88">
        <f t="shared" si="2"/>
        <v>25.11179112113231</v>
      </c>
      <c r="E27" s="51">
        <v>53013</v>
      </c>
      <c r="F27" s="75">
        <v>211108</v>
      </c>
    </row>
    <row r="28" spans="1:6">
      <c r="A28" s="151"/>
      <c r="B28" s="154"/>
      <c r="C28" s="20" t="s">
        <v>53</v>
      </c>
      <c r="D28" s="88">
        <f t="shared" si="2"/>
        <v>25.367082492192488</v>
      </c>
      <c r="E28" s="51">
        <v>14702</v>
      </c>
      <c r="F28" s="75">
        <v>57957</v>
      </c>
    </row>
    <row r="29" spans="1:6">
      <c r="A29" s="151"/>
      <c r="B29" s="154"/>
      <c r="C29" s="20" t="s">
        <v>54</v>
      </c>
      <c r="D29" s="88">
        <f t="shared" si="2"/>
        <v>23.971833516767369</v>
      </c>
      <c r="E29" s="51">
        <v>21345</v>
      </c>
      <c r="F29" s="75">
        <v>89042</v>
      </c>
    </row>
    <row r="30" spans="1:6">
      <c r="A30" s="151"/>
      <c r="B30" s="154"/>
      <c r="C30" s="20" t="s">
        <v>55</v>
      </c>
      <c r="D30" s="88">
        <f t="shared" si="2"/>
        <v>33.868594041272857</v>
      </c>
      <c r="E30" s="51">
        <v>10356</v>
      </c>
      <c r="F30" s="75">
        <v>30577</v>
      </c>
    </row>
    <row r="31" spans="1:6">
      <c r="A31" s="151"/>
      <c r="B31" s="154"/>
      <c r="C31" s="20" t="s">
        <v>59</v>
      </c>
      <c r="D31" s="88">
        <f t="shared" si="2"/>
        <v>34.343810264911866</v>
      </c>
      <c r="E31" s="51">
        <v>10151</v>
      </c>
      <c r="F31" s="75">
        <v>29557</v>
      </c>
    </row>
    <row r="32" spans="1:6">
      <c r="A32" s="151"/>
      <c r="B32" s="155"/>
      <c r="C32" s="20" t="s">
        <v>60</v>
      </c>
      <c r="D32" s="88">
        <f t="shared" si="2"/>
        <v>34.876111565559285</v>
      </c>
      <c r="E32" s="51">
        <v>13217</v>
      </c>
      <c r="F32" s="75">
        <v>37897</v>
      </c>
    </row>
    <row r="33" spans="1:6">
      <c r="A33" s="151"/>
      <c r="B33" s="42" t="s">
        <v>114</v>
      </c>
      <c r="C33" s="20" t="s">
        <v>40</v>
      </c>
      <c r="D33" s="88">
        <f t="shared" si="2"/>
        <v>25.473967176004525</v>
      </c>
      <c r="E33" s="51">
        <v>68419</v>
      </c>
      <c r="F33" s="75">
        <v>268584</v>
      </c>
    </row>
    <row r="34" spans="1:6">
      <c r="A34" s="151"/>
      <c r="B34" s="153" t="s">
        <v>115</v>
      </c>
      <c r="C34" s="20" t="s">
        <v>41</v>
      </c>
      <c r="D34" s="88">
        <f t="shared" si="2"/>
        <v>21.551988885639076</v>
      </c>
      <c r="E34" s="51">
        <v>58949</v>
      </c>
      <c r="F34" s="75">
        <v>273520</v>
      </c>
    </row>
    <row r="35" spans="1:6">
      <c r="A35" s="151"/>
      <c r="B35" s="154"/>
      <c r="C35" s="20" t="s">
        <v>43</v>
      </c>
      <c r="D35" s="88">
        <f t="shared" si="2"/>
        <v>20.86225430994439</v>
      </c>
      <c r="E35" s="51">
        <v>31439</v>
      </c>
      <c r="F35" s="75">
        <v>150698</v>
      </c>
    </row>
    <row r="36" spans="1:6">
      <c r="A36" s="151"/>
      <c r="B36" s="154"/>
      <c r="C36" s="20" t="s">
        <v>46</v>
      </c>
      <c r="D36" s="88">
        <f t="shared" si="2"/>
        <v>32.756463719766472</v>
      </c>
      <c r="E36" s="51">
        <v>7855</v>
      </c>
      <c r="F36" s="75">
        <v>23980</v>
      </c>
    </row>
    <row r="37" spans="1:6">
      <c r="A37" s="151"/>
      <c r="B37" s="154"/>
      <c r="C37" s="20" t="s">
        <v>47</v>
      </c>
      <c r="D37" s="88">
        <f t="shared" si="2"/>
        <v>36.846851278015507</v>
      </c>
      <c r="E37" s="51">
        <v>22474</v>
      </c>
      <c r="F37" s="75">
        <v>60993</v>
      </c>
    </row>
    <row r="38" spans="1:6">
      <c r="A38" s="151"/>
      <c r="B38" s="155"/>
      <c r="C38" s="20" t="s">
        <v>48</v>
      </c>
      <c r="D38" s="88">
        <f t="shared" si="2"/>
        <v>31.443354243740284</v>
      </c>
      <c r="E38" s="51">
        <v>11729</v>
      </c>
      <c r="F38" s="75">
        <v>37302</v>
      </c>
    </row>
    <row r="39" spans="1:6">
      <c r="A39" s="151"/>
      <c r="B39" s="153" t="s">
        <v>116</v>
      </c>
      <c r="C39" s="20" t="s">
        <v>42</v>
      </c>
      <c r="D39" s="88">
        <f t="shared" si="2"/>
        <v>25.10788108727046</v>
      </c>
      <c r="E39" s="51">
        <v>29383</v>
      </c>
      <c r="F39" s="75">
        <v>117027</v>
      </c>
    </row>
    <row r="40" spans="1:6">
      <c r="A40" s="151"/>
      <c r="B40" s="154"/>
      <c r="C40" s="20" t="s">
        <v>45</v>
      </c>
      <c r="D40" s="88">
        <f t="shared" si="2"/>
        <v>36.898515964622995</v>
      </c>
      <c r="E40" s="51">
        <v>9846</v>
      </c>
      <c r="F40" s="75">
        <v>26684</v>
      </c>
    </row>
    <row r="41" spans="1:6">
      <c r="A41" s="151"/>
      <c r="B41" s="155"/>
      <c r="C41" s="20" t="s">
        <v>49</v>
      </c>
      <c r="D41" s="88">
        <f t="shared" si="2"/>
        <v>29.567624571579227</v>
      </c>
      <c r="E41" s="51">
        <v>17944</v>
      </c>
      <c r="F41" s="75">
        <v>60688</v>
      </c>
    </row>
    <row r="42" spans="1:6">
      <c r="A42" s="151"/>
      <c r="B42" s="153" t="s">
        <v>117</v>
      </c>
      <c r="C42" s="20" t="s">
        <v>50</v>
      </c>
      <c r="D42" s="88">
        <f t="shared" si="2"/>
        <v>31.787850897376895</v>
      </c>
      <c r="E42" s="51">
        <v>11052</v>
      </c>
      <c r="F42" s="75">
        <v>34768</v>
      </c>
    </row>
    <row r="43" spans="1:6">
      <c r="A43" s="151"/>
      <c r="B43" s="154"/>
      <c r="C43" s="20" t="s">
        <v>51</v>
      </c>
      <c r="D43" s="88">
        <f t="shared" si="2"/>
        <v>34.560409093709566</v>
      </c>
      <c r="E43" s="51">
        <v>11219</v>
      </c>
      <c r="F43" s="75">
        <v>32462</v>
      </c>
    </row>
    <row r="44" spans="1:6">
      <c r="A44" s="151"/>
      <c r="B44" s="154"/>
      <c r="C44" s="20" t="s">
        <v>52</v>
      </c>
      <c r="D44" s="88">
        <f t="shared" si="2"/>
        <v>30.496827116545429</v>
      </c>
      <c r="E44" s="51">
        <v>19704</v>
      </c>
      <c r="F44" s="75">
        <v>64610</v>
      </c>
    </row>
    <row r="45" spans="1:6">
      <c r="A45" s="151"/>
      <c r="B45" s="155"/>
      <c r="C45" s="20" t="s">
        <v>58</v>
      </c>
      <c r="D45" s="88">
        <f t="shared" si="2"/>
        <v>29.235379167277831</v>
      </c>
      <c r="E45" s="51">
        <v>13952</v>
      </c>
      <c r="F45" s="75">
        <v>47723</v>
      </c>
    </row>
    <row r="46" spans="1:6">
      <c r="A46" s="151"/>
      <c r="B46" s="153" t="s">
        <v>118</v>
      </c>
      <c r="C46" s="20" t="s">
        <v>44</v>
      </c>
      <c r="D46" s="88">
        <f t="shared" si="2"/>
        <v>34.492293744333637</v>
      </c>
      <c r="E46" s="51">
        <v>15218</v>
      </c>
      <c r="F46" s="75">
        <v>44120</v>
      </c>
    </row>
    <row r="47" spans="1:6">
      <c r="A47" s="151"/>
      <c r="B47" s="154"/>
      <c r="C47" s="20" t="s">
        <v>56</v>
      </c>
      <c r="D47" s="88">
        <f t="shared" si="2"/>
        <v>32.001645026731687</v>
      </c>
      <c r="E47" s="51">
        <v>16341</v>
      </c>
      <c r="F47" s="75">
        <v>51063</v>
      </c>
    </row>
    <row r="48" spans="1:6">
      <c r="A48" s="152"/>
      <c r="B48" s="155"/>
      <c r="C48" s="20" t="s">
        <v>57</v>
      </c>
      <c r="D48" s="88">
        <f t="shared" si="2"/>
        <v>32.850205822179497</v>
      </c>
      <c r="E48" s="51">
        <v>13327</v>
      </c>
      <c r="F48" s="75">
        <v>40569</v>
      </c>
    </row>
  </sheetData>
  <mergeCells count="27">
    <mergeCell ref="A19:C19"/>
    <mergeCell ref="A20:C20"/>
    <mergeCell ref="A21:B26"/>
    <mergeCell ref="A27:A48"/>
    <mergeCell ref="B27:B32"/>
    <mergeCell ref="B34:B38"/>
    <mergeCell ref="B39:B41"/>
    <mergeCell ref="B42:B45"/>
    <mergeCell ref="B46:B48"/>
    <mergeCell ref="A18:C18"/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6:C6"/>
    <mergeCell ref="A1:D1"/>
    <mergeCell ref="A2:C2"/>
    <mergeCell ref="A3:C3"/>
    <mergeCell ref="A4:C4"/>
    <mergeCell ref="A5:C5"/>
  </mergeCells>
  <phoneticPr fontId="3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634ABF-3E43-42A5-B63B-AE1652655F79}">
  <dimension ref="A1:E49"/>
  <sheetViews>
    <sheetView zoomScale="85" zoomScaleNormal="85" workbookViewId="0">
      <selection activeCell="R32" sqref="R32"/>
    </sheetView>
  </sheetViews>
  <sheetFormatPr defaultRowHeight="16.5"/>
  <cols>
    <col min="1" max="1" width="18.625" bestFit="1" customWidth="1"/>
    <col min="2" max="2" width="15.25" customWidth="1"/>
    <col min="3" max="3" width="18.625" hidden="1" customWidth="1"/>
    <col min="4" max="4" width="18.625" customWidth="1"/>
    <col min="5" max="5" width="25.125" bestFit="1" customWidth="1"/>
  </cols>
  <sheetData>
    <row r="1" spans="1:5" ht="31.5">
      <c r="A1" s="110" t="s">
        <v>153</v>
      </c>
      <c r="B1" s="110"/>
      <c r="C1" s="110"/>
      <c r="D1" s="110"/>
      <c r="E1" s="110"/>
    </row>
    <row r="2" spans="1:5">
      <c r="A2" s="114" t="s">
        <v>196</v>
      </c>
      <c r="B2" s="115"/>
      <c r="C2" s="115"/>
      <c r="D2" s="116"/>
      <c r="E2" s="24" t="s">
        <v>155</v>
      </c>
    </row>
    <row r="3" spans="1:5">
      <c r="A3" s="117"/>
      <c r="B3" s="118"/>
      <c r="C3" s="118"/>
      <c r="D3" s="119"/>
      <c r="E3" s="24" t="s">
        <v>99</v>
      </c>
    </row>
    <row r="4" spans="1:5">
      <c r="A4" s="123" t="s">
        <v>31</v>
      </c>
      <c r="B4" s="123"/>
      <c r="C4" s="123"/>
      <c r="D4" s="123"/>
      <c r="E4" s="2">
        <v>238317</v>
      </c>
    </row>
    <row r="5" spans="1:5">
      <c r="A5" s="123" t="s">
        <v>73</v>
      </c>
      <c r="B5" s="123"/>
      <c r="C5" s="123"/>
      <c r="D5" s="123"/>
      <c r="E5" s="2">
        <v>41605</v>
      </c>
    </row>
    <row r="6" spans="1:5">
      <c r="A6" s="120" t="s">
        <v>74</v>
      </c>
      <c r="B6" s="121"/>
      <c r="C6" s="121"/>
      <c r="D6" s="122"/>
      <c r="E6" s="2">
        <v>13063</v>
      </c>
    </row>
    <row r="7" spans="1:5">
      <c r="A7" s="120" t="s">
        <v>75</v>
      </c>
      <c r="B7" s="121"/>
      <c r="C7" s="121"/>
      <c r="D7" s="122"/>
      <c r="E7" s="2">
        <v>10103</v>
      </c>
    </row>
    <row r="8" spans="1:5">
      <c r="A8" s="120" t="s">
        <v>76</v>
      </c>
      <c r="B8" s="121"/>
      <c r="C8" s="121"/>
      <c r="D8" s="122"/>
      <c r="E8" s="2">
        <v>15236</v>
      </c>
    </row>
    <row r="9" spans="1:5">
      <c r="A9" s="120" t="s">
        <v>77</v>
      </c>
      <c r="B9" s="121"/>
      <c r="C9" s="121"/>
      <c r="D9" s="122"/>
      <c r="E9" s="2">
        <v>6034</v>
      </c>
    </row>
    <row r="10" spans="1:5">
      <c r="A10" s="120" t="s">
        <v>78</v>
      </c>
      <c r="B10" s="121"/>
      <c r="C10" s="121"/>
      <c r="D10" s="122"/>
      <c r="E10" s="2">
        <v>7266</v>
      </c>
    </row>
    <row r="11" spans="1:5">
      <c r="A11" s="120" t="s">
        <v>79</v>
      </c>
      <c r="B11" s="121"/>
      <c r="C11" s="121"/>
      <c r="D11" s="122"/>
      <c r="E11" s="2">
        <v>5282</v>
      </c>
    </row>
    <row r="12" spans="1:5">
      <c r="A12" s="120" t="s">
        <v>80</v>
      </c>
      <c r="B12" s="121"/>
      <c r="C12" s="121"/>
      <c r="D12" s="122"/>
      <c r="E12" s="2">
        <v>2895</v>
      </c>
    </row>
    <row r="13" spans="1:5">
      <c r="A13" s="120" t="s">
        <v>81</v>
      </c>
      <c r="B13" s="121"/>
      <c r="C13" s="121"/>
      <c r="D13" s="122"/>
      <c r="E13" s="2">
        <v>71285</v>
      </c>
    </row>
    <row r="14" spans="1:5">
      <c r="A14" s="120" t="s">
        <v>96</v>
      </c>
      <c r="B14" s="121"/>
      <c r="C14" s="121"/>
      <c r="D14" s="122"/>
      <c r="E14" s="2">
        <v>6592</v>
      </c>
    </row>
    <row r="15" spans="1:5">
      <c r="A15" s="120" t="s">
        <v>82</v>
      </c>
      <c r="B15" s="121"/>
      <c r="C15" s="121"/>
      <c r="D15" s="122"/>
      <c r="E15" s="2">
        <v>7540</v>
      </c>
    </row>
    <row r="16" spans="1:5">
      <c r="A16" s="120" t="s">
        <v>83</v>
      </c>
      <c r="B16" s="121"/>
      <c r="C16" s="121"/>
      <c r="D16" s="122"/>
      <c r="E16" s="2">
        <v>9855</v>
      </c>
    </row>
    <row r="17" spans="1:5">
      <c r="A17" s="120" t="s">
        <v>95</v>
      </c>
      <c r="B17" s="121"/>
      <c r="C17" s="121"/>
      <c r="D17" s="122"/>
      <c r="E17" s="2">
        <v>6780</v>
      </c>
    </row>
    <row r="18" spans="1:5">
      <c r="A18" s="120" t="s">
        <v>30</v>
      </c>
      <c r="B18" s="121"/>
      <c r="C18" s="121"/>
      <c r="D18" s="122"/>
      <c r="E18" s="2">
        <v>8225</v>
      </c>
    </row>
    <row r="19" spans="1:5">
      <c r="A19" s="120" t="s">
        <v>84</v>
      </c>
      <c r="B19" s="121"/>
      <c r="C19" s="121"/>
      <c r="D19" s="122"/>
      <c r="E19" s="2">
        <v>10333</v>
      </c>
    </row>
    <row r="20" spans="1:5">
      <c r="A20" s="120" t="s">
        <v>85</v>
      </c>
      <c r="B20" s="121"/>
      <c r="C20" s="121"/>
      <c r="D20" s="122"/>
      <c r="E20" s="2">
        <v>13067</v>
      </c>
    </row>
    <row r="21" spans="1:5">
      <c r="A21" s="120" t="s">
        <v>86</v>
      </c>
      <c r="B21" s="121"/>
      <c r="C21" s="121"/>
      <c r="D21" s="122"/>
      <c r="E21" s="2">
        <v>3156</v>
      </c>
    </row>
    <row r="22" spans="1:5">
      <c r="A22" s="111" t="s">
        <v>97</v>
      </c>
      <c r="B22" s="111"/>
      <c r="C22" s="21" t="s">
        <v>113</v>
      </c>
      <c r="D22" s="21" t="s">
        <v>113</v>
      </c>
      <c r="E22" s="2">
        <f>SUM(E28:E33)</f>
        <v>1789</v>
      </c>
    </row>
    <row r="23" spans="1:5">
      <c r="A23" s="111"/>
      <c r="B23" s="111"/>
      <c r="C23" s="21" t="s">
        <v>114</v>
      </c>
      <c r="D23" s="21" t="s">
        <v>114</v>
      </c>
      <c r="E23" s="2">
        <f>E34</f>
        <v>1198</v>
      </c>
    </row>
    <row r="24" spans="1:5">
      <c r="A24" s="111"/>
      <c r="B24" s="111"/>
      <c r="C24" s="21" t="s">
        <v>115</v>
      </c>
      <c r="D24" s="21" t="s">
        <v>115</v>
      </c>
      <c r="E24" s="2">
        <f>SUM(E35:E39)</f>
        <v>2730</v>
      </c>
    </row>
    <row r="25" spans="1:5">
      <c r="A25" s="111"/>
      <c r="B25" s="111"/>
      <c r="C25" s="21" t="s">
        <v>116</v>
      </c>
      <c r="D25" s="21" t="s">
        <v>116</v>
      </c>
      <c r="E25" s="2">
        <f>SUM(E40:E42)</f>
        <v>1120</v>
      </c>
    </row>
    <row r="26" spans="1:5">
      <c r="A26" s="111"/>
      <c r="B26" s="111"/>
      <c r="C26" s="21" t="s">
        <v>117</v>
      </c>
      <c r="D26" s="21" t="s">
        <v>117</v>
      </c>
      <c r="E26" s="2">
        <f>SUM(E43:E46)</f>
        <v>666</v>
      </c>
    </row>
    <row r="27" spans="1:5">
      <c r="A27" s="111"/>
      <c r="B27" s="111"/>
      <c r="C27" s="21" t="s">
        <v>118</v>
      </c>
      <c r="D27" s="21" t="s">
        <v>118</v>
      </c>
      <c r="E27" s="2">
        <f>SUM(E47:E49)</f>
        <v>722</v>
      </c>
    </row>
    <row r="28" spans="1:5">
      <c r="A28" s="112" t="s">
        <v>127</v>
      </c>
      <c r="B28" s="111" t="s">
        <v>113</v>
      </c>
      <c r="C28" s="20" t="s">
        <v>39</v>
      </c>
      <c r="D28" s="20" t="s">
        <v>39</v>
      </c>
      <c r="E28" s="2">
        <v>804</v>
      </c>
    </row>
    <row r="29" spans="1:5">
      <c r="A29" s="113"/>
      <c r="B29" s="111"/>
      <c r="C29" s="20" t="s">
        <v>53</v>
      </c>
      <c r="D29" s="20" t="s">
        <v>53</v>
      </c>
      <c r="E29" s="2">
        <v>164</v>
      </c>
    </row>
    <row r="30" spans="1:5">
      <c r="A30" s="113"/>
      <c r="B30" s="111"/>
      <c r="C30" s="20" t="s">
        <v>54</v>
      </c>
      <c r="D30" s="20" t="s">
        <v>54</v>
      </c>
      <c r="E30" s="2">
        <v>536</v>
      </c>
    </row>
    <row r="31" spans="1:5">
      <c r="A31" s="113"/>
      <c r="B31" s="111"/>
      <c r="C31" s="20" t="s">
        <v>55</v>
      </c>
      <c r="D31" s="20" t="s">
        <v>55</v>
      </c>
      <c r="E31" s="2">
        <v>108</v>
      </c>
    </row>
    <row r="32" spans="1:5">
      <c r="A32" s="113"/>
      <c r="B32" s="111"/>
      <c r="C32" s="20" t="s">
        <v>59</v>
      </c>
      <c r="D32" s="20" t="s">
        <v>59</v>
      </c>
      <c r="E32" s="2">
        <v>96</v>
      </c>
    </row>
    <row r="33" spans="1:5">
      <c r="A33" s="113"/>
      <c r="B33" s="111"/>
      <c r="C33" s="20" t="s">
        <v>60</v>
      </c>
      <c r="D33" s="20" t="s">
        <v>60</v>
      </c>
      <c r="E33" s="2">
        <v>81</v>
      </c>
    </row>
    <row r="34" spans="1:5">
      <c r="A34" s="113"/>
      <c r="B34" s="23" t="s">
        <v>114</v>
      </c>
      <c r="C34" s="20" t="s">
        <v>40</v>
      </c>
      <c r="D34" s="20" t="s">
        <v>40</v>
      </c>
      <c r="E34" s="2">
        <v>1198</v>
      </c>
    </row>
    <row r="35" spans="1:5">
      <c r="A35" s="113"/>
      <c r="B35" s="111" t="s">
        <v>115</v>
      </c>
      <c r="C35" s="20" t="s">
        <v>41</v>
      </c>
      <c r="D35" s="20" t="s">
        <v>41</v>
      </c>
      <c r="E35" s="2">
        <v>1453</v>
      </c>
    </row>
    <row r="36" spans="1:5">
      <c r="A36" s="113"/>
      <c r="B36" s="111"/>
      <c r="C36" s="20" t="s">
        <v>43</v>
      </c>
      <c r="D36" s="20" t="s">
        <v>43</v>
      </c>
      <c r="E36" s="2">
        <v>929</v>
      </c>
    </row>
    <row r="37" spans="1:5">
      <c r="A37" s="113"/>
      <c r="B37" s="111"/>
      <c r="C37" s="20" t="s">
        <v>46</v>
      </c>
      <c r="D37" s="20" t="s">
        <v>46</v>
      </c>
      <c r="E37" s="2">
        <v>55</v>
      </c>
    </row>
    <row r="38" spans="1:5">
      <c r="A38" s="113"/>
      <c r="B38" s="111"/>
      <c r="C38" s="20" t="s">
        <v>47</v>
      </c>
      <c r="D38" s="20" t="s">
        <v>47</v>
      </c>
      <c r="E38" s="2">
        <v>183</v>
      </c>
    </row>
    <row r="39" spans="1:5">
      <c r="A39" s="113"/>
      <c r="B39" s="111"/>
      <c r="C39" s="20" t="s">
        <v>48</v>
      </c>
      <c r="D39" s="20" t="s">
        <v>48</v>
      </c>
      <c r="E39" s="2">
        <v>110</v>
      </c>
    </row>
    <row r="40" spans="1:5">
      <c r="A40" s="113"/>
      <c r="B40" s="111" t="s">
        <v>116</v>
      </c>
      <c r="C40" s="20" t="s">
        <v>42</v>
      </c>
      <c r="D40" s="20" t="s">
        <v>42</v>
      </c>
      <c r="E40" s="2">
        <v>782</v>
      </c>
    </row>
    <row r="41" spans="1:5">
      <c r="A41" s="113"/>
      <c r="B41" s="111"/>
      <c r="C41" s="20" t="s">
        <v>45</v>
      </c>
      <c r="D41" s="20" t="s">
        <v>45</v>
      </c>
      <c r="E41" s="2">
        <v>87</v>
      </c>
    </row>
    <row r="42" spans="1:5">
      <c r="A42" s="113"/>
      <c r="B42" s="111"/>
      <c r="C42" s="20" t="s">
        <v>49</v>
      </c>
      <c r="D42" s="20" t="s">
        <v>49</v>
      </c>
      <c r="E42" s="2">
        <v>251</v>
      </c>
    </row>
    <row r="43" spans="1:5">
      <c r="A43" s="113"/>
      <c r="B43" s="111" t="s">
        <v>117</v>
      </c>
      <c r="C43" s="20" t="s">
        <v>50</v>
      </c>
      <c r="D43" s="20" t="s">
        <v>50</v>
      </c>
      <c r="E43" s="2">
        <v>117</v>
      </c>
    </row>
    <row r="44" spans="1:5">
      <c r="A44" s="113"/>
      <c r="B44" s="111"/>
      <c r="C44" s="20" t="s">
        <v>51</v>
      </c>
      <c r="D44" s="20" t="s">
        <v>51</v>
      </c>
      <c r="E44" s="2">
        <v>165</v>
      </c>
    </row>
    <row r="45" spans="1:5">
      <c r="A45" s="113"/>
      <c r="B45" s="111"/>
      <c r="C45" s="20" t="s">
        <v>52</v>
      </c>
      <c r="D45" s="20" t="s">
        <v>52</v>
      </c>
      <c r="E45" s="2">
        <v>223</v>
      </c>
    </row>
    <row r="46" spans="1:5">
      <c r="A46" s="113"/>
      <c r="B46" s="111"/>
      <c r="C46" s="20" t="s">
        <v>58</v>
      </c>
      <c r="D46" s="20" t="s">
        <v>58</v>
      </c>
      <c r="E46" s="2">
        <v>161</v>
      </c>
    </row>
    <row r="47" spans="1:5">
      <c r="A47" s="113"/>
      <c r="B47" s="111" t="s">
        <v>118</v>
      </c>
      <c r="C47" s="20" t="s">
        <v>44</v>
      </c>
      <c r="D47" s="20" t="s">
        <v>44</v>
      </c>
      <c r="E47" s="2">
        <v>147</v>
      </c>
    </row>
    <row r="48" spans="1:5">
      <c r="A48" s="113"/>
      <c r="B48" s="111"/>
      <c r="C48" s="20" t="s">
        <v>56</v>
      </c>
      <c r="D48" s="20" t="s">
        <v>56</v>
      </c>
      <c r="E48" s="2">
        <v>379</v>
      </c>
    </row>
    <row r="49" spans="1:5">
      <c r="A49" s="113"/>
      <c r="B49" s="111"/>
      <c r="C49" s="20" t="s">
        <v>57</v>
      </c>
      <c r="D49" s="20" t="s">
        <v>57</v>
      </c>
      <c r="E49" s="2">
        <v>196</v>
      </c>
    </row>
  </sheetData>
  <mergeCells count="27">
    <mergeCell ref="A20:D20"/>
    <mergeCell ref="A21:D21"/>
    <mergeCell ref="A22:B27"/>
    <mergeCell ref="A28:A49"/>
    <mergeCell ref="B28:B33"/>
    <mergeCell ref="B35:B39"/>
    <mergeCell ref="B40:B42"/>
    <mergeCell ref="B43:B46"/>
    <mergeCell ref="B47:B49"/>
    <mergeCell ref="A7:D7"/>
    <mergeCell ref="A19:D19"/>
    <mergeCell ref="A8:D8"/>
    <mergeCell ref="A9:D9"/>
    <mergeCell ref="A10:D10"/>
    <mergeCell ref="A11:D11"/>
    <mergeCell ref="A12:D12"/>
    <mergeCell ref="A13:D13"/>
    <mergeCell ref="A14:D14"/>
    <mergeCell ref="A15:D15"/>
    <mergeCell ref="A16:D16"/>
    <mergeCell ref="A17:D17"/>
    <mergeCell ref="A18:D18"/>
    <mergeCell ref="A1:E1"/>
    <mergeCell ref="A2:D3"/>
    <mergeCell ref="A4:D4"/>
    <mergeCell ref="A5:D5"/>
    <mergeCell ref="A6:D6"/>
  </mergeCells>
  <phoneticPr fontId="3" type="noConversion"/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2543F0-3736-41AE-9123-D64166017C8F}">
  <dimension ref="A1:F48"/>
  <sheetViews>
    <sheetView zoomScale="85" zoomScaleNormal="85" workbookViewId="0">
      <selection activeCell="R32" sqref="R32"/>
    </sheetView>
  </sheetViews>
  <sheetFormatPr defaultRowHeight="16.5"/>
  <cols>
    <col min="1" max="1" width="18.625" bestFit="1" customWidth="1"/>
    <col min="2" max="2" width="38.375" customWidth="1"/>
    <col min="3" max="3" width="18.625" customWidth="1"/>
    <col min="4" max="4" width="39.375" bestFit="1" customWidth="1"/>
    <col min="5" max="5" width="23.875" bestFit="1" customWidth="1"/>
    <col min="6" max="6" width="39.625" bestFit="1" customWidth="1"/>
  </cols>
  <sheetData>
    <row r="1" spans="1:6" ht="31.5">
      <c r="A1" s="136" t="s">
        <v>367</v>
      </c>
      <c r="B1" s="137"/>
      <c r="C1" s="137"/>
      <c r="D1" s="140"/>
      <c r="E1" s="46" t="s">
        <v>119</v>
      </c>
      <c r="F1" s="46" t="s">
        <v>125</v>
      </c>
    </row>
    <row r="2" spans="1:6">
      <c r="A2" s="142" t="s">
        <v>196</v>
      </c>
      <c r="B2" s="143"/>
      <c r="C2" s="156"/>
      <c r="D2" s="86" t="s">
        <v>368</v>
      </c>
      <c r="E2" s="86" t="s">
        <v>369</v>
      </c>
      <c r="F2" s="86" t="s">
        <v>353</v>
      </c>
    </row>
    <row r="3" spans="1:6">
      <c r="A3" s="120" t="s">
        <v>31</v>
      </c>
      <c r="B3" s="121"/>
      <c r="C3" s="122"/>
      <c r="D3" s="90">
        <v>2.33</v>
      </c>
      <c r="E3" s="51">
        <v>1192647</v>
      </c>
      <c r="F3" s="75">
        <v>51105326</v>
      </c>
    </row>
    <row r="4" spans="1:6">
      <c r="A4" s="120" t="s">
        <v>73</v>
      </c>
      <c r="B4" s="121"/>
      <c r="C4" s="122"/>
      <c r="D4" s="90">
        <v>1.71</v>
      </c>
      <c r="E4" s="51">
        <v>160589</v>
      </c>
      <c r="F4" s="75">
        <v>9393648</v>
      </c>
    </row>
    <row r="5" spans="1:6">
      <c r="A5" s="120" t="s">
        <v>74</v>
      </c>
      <c r="B5" s="121"/>
      <c r="C5" s="122"/>
      <c r="D5" s="90">
        <v>2.5099999999999998</v>
      </c>
      <c r="E5" s="51">
        <v>81510</v>
      </c>
      <c r="F5" s="75">
        <v>3245205</v>
      </c>
    </row>
    <row r="6" spans="1:6">
      <c r="A6" s="120" t="s">
        <v>75</v>
      </c>
      <c r="B6" s="121"/>
      <c r="C6" s="122"/>
      <c r="D6" s="90">
        <v>2.46</v>
      </c>
      <c r="E6" s="51">
        <v>57540</v>
      </c>
      <c r="F6" s="75">
        <v>2335269</v>
      </c>
    </row>
    <row r="7" spans="1:6">
      <c r="A7" s="120" t="s">
        <v>76</v>
      </c>
      <c r="B7" s="121"/>
      <c r="C7" s="122"/>
      <c r="D7" s="90">
        <v>1.85</v>
      </c>
      <c r="E7" s="51">
        <v>55468</v>
      </c>
      <c r="F7" s="75">
        <v>3003402</v>
      </c>
    </row>
    <row r="8" spans="1:6">
      <c r="A8" s="120" t="s">
        <v>77</v>
      </c>
      <c r="B8" s="121"/>
      <c r="C8" s="122"/>
      <c r="D8" s="90">
        <v>2.2400000000000002</v>
      </c>
      <c r="E8" s="51">
        <v>31386</v>
      </c>
      <c r="F8" s="75">
        <v>1403483</v>
      </c>
    </row>
    <row r="9" spans="1:6">
      <c r="A9" s="120" t="s">
        <v>78</v>
      </c>
      <c r="B9" s="121"/>
      <c r="C9" s="122"/>
      <c r="D9" s="90">
        <v>2.0699999999999998</v>
      </c>
      <c r="E9" s="51">
        <v>29335</v>
      </c>
      <c r="F9" s="75">
        <v>1415492</v>
      </c>
    </row>
    <row r="10" spans="1:6">
      <c r="A10" s="120" t="s">
        <v>79</v>
      </c>
      <c r="B10" s="121"/>
      <c r="C10" s="122"/>
      <c r="D10" s="90">
        <v>1.69</v>
      </c>
      <c r="E10" s="51">
        <v>18596</v>
      </c>
      <c r="F10" s="75">
        <v>1101246</v>
      </c>
    </row>
    <row r="11" spans="1:6">
      <c r="A11" s="120" t="s">
        <v>80</v>
      </c>
      <c r="B11" s="121"/>
      <c r="C11" s="122"/>
      <c r="D11" s="90">
        <v>1.49</v>
      </c>
      <c r="E11" s="51">
        <v>5560</v>
      </c>
      <c r="F11" s="75">
        <v>372837</v>
      </c>
    </row>
    <row r="12" spans="1:6">
      <c r="A12" s="120" t="s">
        <v>81</v>
      </c>
      <c r="B12" s="121"/>
      <c r="C12" s="122"/>
      <c r="D12" s="90">
        <v>1.71</v>
      </c>
      <c r="E12" s="51">
        <v>233462</v>
      </c>
      <c r="F12" s="75">
        <v>13679082</v>
      </c>
    </row>
    <row r="13" spans="1:6">
      <c r="A13" s="120" t="s">
        <v>96</v>
      </c>
      <c r="B13" s="121"/>
      <c r="C13" s="122"/>
      <c r="D13" s="90">
        <v>2.74</v>
      </c>
      <c r="E13" s="51">
        <v>39716</v>
      </c>
      <c r="F13" s="75">
        <v>1449680</v>
      </c>
    </row>
    <row r="14" spans="1:6">
      <c r="A14" s="120" t="s">
        <v>82</v>
      </c>
      <c r="B14" s="121"/>
      <c r="C14" s="122"/>
      <c r="D14" s="90">
        <v>2.72</v>
      </c>
      <c r="E14" s="51">
        <v>43397</v>
      </c>
      <c r="F14" s="75">
        <v>1594432</v>
      </c>
    </row>
    <row r="15" spans="1:6">
      <c r="A15" s="120" t="s">
        <v>83</v>
      </c>
      <c r="B15" s="121"/>
      <c r="C15" s="122"/>
      <c r="D15" s="90">
        <v>3.16</v>
      </c>
      <c r="E15" s="51">
        <v>67984</v>
      </c>
      <c r="F15" s="75">
        <v>2149351</v>
      </c>
    </row>
    <row r="16" spans="1:6">
      <c r="A16" s="120" t="s">
        <v>95</v>
      </c>
      <c r="B16" s="121"/>
      <c r="C16" s="122"/>
      <c r="D16" s="90">
        <v>4.55</v>
      </c>
      <c r="E16" s="51">
        <v>79198</v>
      </c>
      <c r="F16" s="75">
        <v>1742156</v>
      </c>
    </row>
    <row r="17" spans="1:6">
      <c r="A17" s="120" t="s">
        <v>30</v>
      </c>
      <c r="B17" s="121"/>
      <c r="C17" s="122"/>
      <c r="D17" s="90">
        <v>4.62</v>
      </c>
      <c r="E17" s="51">
        <v>82803</v>
      </c>
      <c r="F17" s="75">
        <v>1790929</v>
      </c>
    </row>
    <row r="18" spans="1:6">
      <c r="A18" s="120" t="s">
        <v>84</v>
      </c>
      <c r="B18" s="121"/>
      <c r="C18" s="122"/>
      <c r="D18" s="90">
        <v>3.71</v>
      </c>
      <c r="E18" s="51">
        <v>94111</v>
      </c>
      <c r="F18" s="75">
        <v>2536277</v>
      </c>
    </row>
    <row r="19" spans="1:6">
      <c r="A19" s="120" t="s">
        <v>85</v>
      </c>
      <c r="B19" s="121"/>
      <c r="C19" s="122"/>
      <c r="D19" s="90">
        <v>3.04</v>
      </c>
      <c r="E19" s="51">
        <v>97708</v>
      </c>
      <c r="F19" s="75">
        <v>3219221</v>
      </c>
    </row>
    <row r="20" spans="1:6">
      <c r="A20" s="120" t="s">
        <v>86</v>
      </c>
      <c r="B20" s="121"/>
      <c r="C20" s="122"/>
      <c r="D20" s="90">
        <v>2.12</v>
      </c>
      <c r="E20" s="51">
        <v>14284</v>
      </c>
      <c r="F20" s="75">
        <v>673616</v>
      </c>
    </row>
    <row r="21" spans="1:6">
      <c r="A21" s="144" t="s">
        <v>97</v>
      </c>
      <c r="B21" s="145"/>
      <c r="C21" s="43" t="s">
        <v>113</v>
      </c>
      <c r="D21" s="88">
        <f>E21/F21*100</f>
        <v>4.6538547544821967</v>
      </c>
      <c r="E21" s="73">
        <f t="shared" ref="E21:F21" si="0">SUM(E27:E32)</f>
        <v>21228</v>
      </c>
      <c r="F21" s="73">
        <f t="shared" si="0"/>
        <v>456138</v>
      </c>
    </row>
    <row r="22" spans="1:6">
      <c r="A22" s="146"/>
      <c r="B22" s="147"/>
      <c r="C22" s="43" t="s">
        <v>114</v>
      </c>
      <c r="D22" s="88">
        <f t="shared" ref="D22:D48" si="1">E22/F22*100</f>
        <v>3.1666070949870431</v>
      </c>
      <c r="E22" s="73">
        <f t="shared" ref="E22:F22" si="2">E33</f>
        <v>8505</v>
      </c>
      <c r="F22" s="73">
        <f t="shared" si="2"/>
        <v>268584</v>
      </c>
    </row>
    <row r="23" spans="1:6">
      <c r="A23" s="146"/>
      <c r="B23" s="147"/>
      <c r="C23" s="43" t="s">
        <v>115</v>
      </c>
      <c r="D23" s="88">
        <f t="shared" si="1"/>
        <v>3.6532947357056722</v>
      </c>
      <c r="E23" s="73">
        <f t="shared" ref="E23:F23" si="3">SUM(E34:E38)</f>
        <v>19965</v>
      </c>
      <c r="F23" s="73">
        <f t="shared" si="3"/>
        <v>546493</v>
      </c>
    </row>
    <row r="24" spans="1:6">
      <c r="A24" s="146"/>
      <c r="B24" s="147"/>
      <c r="C24" s="43" t="s">
        <v>116</v>
      </c>
      <c r="D24" s="88">
        <f t="shared" si="1"/>
        <v>4.8478710756901942</v>
      </c>
      <c r="E24" s="73">
        <f t="shared" ref="E24:F24" si="4">SUM(E39:E41)</f>
        <v>9909</v>
      </c>
      <c r="F24" s="73">
        <f t="shared" si="4"/>
        <v>204399</v>
      </c>
    </row>
    <row r="25" spans="1:6">
      <c r="A25" s="146"/>
      <c r="B25" s="147"/>
      <c r="C25" s="43" t="s">
        <v>117</v>
      </c>
      <c r="D25" s="88">
        <f t="shared" si="1"/>
        <v>7.6647193464132357</v>
      </c>
      <c r="E25" s="73">
        <f t="shared" ref="E25:F25" si="5">SUM(E42:E45)</f>
        <v>13763</v>
      </c>
      <c r="F25" s="73">
        <f t="shared" si="5"/>
        <v>179563</v>
      </c>
    </row>
    <row r="26" spans="1:6">
      <c r="A26" s="148"/>
      <c r="B26" s="149"/>
      <c r="C26" s="43" t="s">
        <v>118</v>
      </c>
      <c r="D26" s="88">
        <f t="shared" si="1"/>
        <v>6.9487005716306198</v>
      </c>
      <c r="E26" s="73">
        <f t="shared" ref="E26:F26" si="6">SUM(E46:E48)</f>
        <v>9433</v>
      </c>
      <c r="F26" s="73">
        <f t="shared" si="6"/>
        <v>135752</v>
      </c>
    </row>
    <row r="27" spans="1:6" ht="16.5" customHeight="1">
      <c r="A27" s="150" t="s">
        <v>127</v>
      </c>
      <c r="B27" s="153" t="s">
        <v>113</v>
      </c>
      <c r="C27" s="20" t="s">
        <v>39</v>
      </c>
      <c r="D27" s="88">
        <f t="shared" si="1"/>
        <v>3.5564734638194673</v>
      </c>
      <c r="E27" s="51">
        <v>7508</v>
      </c>
      <c r="F27" s="75">
        <v>211108</v>
      </c>
    </row>
    <row r="28" spans="1:6">
      <c r="A28" s="151"/>
      <c r="B28" s="154"/>
      <c r="C28" s="20" t="s">
        <v>53</v>
      </c>
      <c r="D28" s="88">
        <f t="shared" si="1"/>
        <v>4.7241920734337528</v>
      </c>
      <c r="E28" s="51">
        <v>2738</v>
      </c>
      <c r="F28" s="75">
        <v>57957</v>
      </c>
    </row>
    <row r="29" spans="1:6">
      <c r="A29" s="151"/>
      <c r="B29" s="154"/>
      <c r="C29" s="20" t="s">
        <v>54</v>
      </c>
      <c r="D29" s="88">
        <f t="shared" si="1"/>
        <v>3.7521619011253113</v>
      </c>
      <c r="E29" s="51">
        <v>3341</v>
      </c>
      <c r="F29" s="75">
        <v>89042</v>
      </c>
    </row>
    <row r="30" spans="1:6">
      <c r="A30" s="151"/>
      <c r="B30" s="154"/>
      <c r="C30" s="20" t="s">
        <v>55</v>
      </c>
      <c r="D30" s="88">
        <f t="shared" si="1"/>
        <v>8.2055139483925821</v>
      </c>
      <c r="E30" s="51">
        <v>2509</v>
      </c>
      <c r="F30" s="75">
        <v>30577</v>
      </c>
    </row>
    <row r="31" spans="1:6">
      <c r="A31" s="151"/>
      <c r="B31" s="154"/>
      <c r="C31" s="20" t="s">
        <v>59</v>
      </c>
      <c r="D31" s="88">
        <f t="shared" si="1"/>
        <v>7.1049159251615519</v>
      </c>
      <c r="E31" s="51">
        <v>2100</v>
      </c>
      <c r="F31" s="75">
        <v>29557</v>
      </c>
    </row>
    <row r="32" spans="1:6">
      <c r="A32" s="151"/>
      <c r="B32" s="155"/>
      <c r="C32" s="20" t="s">
        <v>60</v>
      </c>
      <c r="D32" s="88">
        <f t="shared" si="1"/>
        <v>8.000633295511518</v>
      </c>
      <c r="E32" s="51">
        <v>3032</v>
      </c>
      <c r="F32" s="75">
        <v>37897</v>
      </c>
    </row>
    <row r="33" spans="1:6">
      <c r="A33" s="151"/>
      <c r="B33" s="42" t="s">
        <v>114</v>
      </c>
      <c r="C33" s="20" t="s">
        <v>40</v>
      </c>
      <c r="D33" s="88">
        <f t="shared" si="1"/>
        <v>3.1666070949870431</v>
      </c>
      <c r="E33" s="51">
        <v>8505</v>
      </c>
      <c r="F33" s="75">
        <v>268584</v>
      </c>
    </row>
    <row r="34" spans="1:6">
      <c r="A34" s="151"/>
      <c r="B34" s="153" t="s">
        <v>115</v>
      </c>
      <c r="C34" s="20" t="s">
        <v>41</v>
      </c>
      <c r="D34" s="88">
        <f t="shared" si="1"/>
        <v>2.6959637320854051</v>
      </c>
      <c r="E34" s="51">
        <v>7374</v>
      </c>
      <c r="F34" s="75">
        <v>273520</v>
      </c>
    </row>
    <row r="35" spans="1:6">
      <c r="A35" s="151"/>
      <c r="B35" s="154"/>
      <c r="C35" s="20" t="s">
        <v>43</v>
      </c>
      <c r="D35" s="88">
        <f t="shared" si="1"/>
        <v>2.3470782624852351</v>
      </c>
      <c r="E35" s="51">
        <v>3537</v>
      </c>
      <c r="F35" s="75">
        <v>150698</v>
      </c>
    </row>
    <row r="36" spans="1:6">
      <c r="A36" s="151"/>
      <c r="B36" s="154"/>
      <c r="C36" s="20" t="s">
        <v>46</v>
      </c>
      <c r="D36" s="88">
        <f t="shared" si="1"/>
        <v>7.6688907422852379</v>
      </c>
      <c r="E36" s="51">
        <v>1839</v>
      </c>
      <c r="F36" s="75">
        <v>23980</v>
      </c>
    </row>
    <row r="37" spans="1:6">
      <c r="A37" s="151"/>
      <c r="B37" s="154"/>
      <c r="C37" s="20" t="s">
        <v>47</v>
      </c>
      <c r="D37" s="88">
        <f t="shared" si="1"/>
        <v>7.6074303608610823</v>
      </c>
      <c r="E37" s="51">
        <v>4640</v>
      </c>
      <c r="F37" s="75">
        <v>60993</v>
      </c>
    </row>
    <row r="38" spans="1:6">
      <c r="A38" s="151"/>
      <c r="B38" s="155"/>
      <c r="C38" s="20" t="s">
        <v>48</v>
      </c>
      <c r="D38" s="88">
        <f t="shared" si="1"/>
        <v>6.9031151144710741</v>
      </c>
      <c r="E38" s="51">
        <v>2575</v>
      </c>
      <c r="F38" s="75">
        <v>37302</v>
      </c>
    </row>
    <row r="39" spans="1:6">
      <c r="A39" s="151"/>
      <c r="B39" s="153" t="s">
        <v>116</v>
      </c>
      <c r="C39" s="20" t="s">
        <v>42</v>
      </c>
      <c r="D39" s="88">
        <f t="shared" si="1"/>
        <v>4.0127491946302989</v>
      </c>
      <c r="E39" s="51">
        <v>4696</v>
      </c>
      <c r="F39" s="75">
        <v>117027</v>
      </c>
    </row>
    <row r="40" spans="1:6">
      <c r="A40" s="151"/>
      <c r="B40" s="154"/>
      <c r="C40" s="20" t="s">
        <v>45</v>
      </c>
      <c r="D40" s="88">
        <f t="shared" si="1"/>
        <v>7.0866436816069553</v>
      </c>
      <c r="E40" s="51">
        <v>1891</v>
      </c>
      <c r="F40" s="75">
        <v>26684</v>
      </c>
    </row>
    <row r="41" spans="1:6">
      <c r="A41" s="151"/>
      <c r="B41" s="155"/>
      <c r="C41" s="20" t="s">
        <v>49</v>
      </c>
      <c r="D41" s="88">
        <f t="shared" si="1"/>
        <v>5.4738992881624045</v>
      </c>
      <c r="E41" s="51">
        <v>3322</v>
      </c>
      <c r="F41" s="75">
        <v>60688</v>
      </c>
    </row>
    <row r="42" spans="1:6">
      <c r="A42" s="151"/>
      <c r="B42" s="153" t="s">
        <v>117</v>
      </c>
      <c r="C42" s="20" t="s">
        <v>50</v>
      </c>
      <c r="D42" s="88">
        <f t="shared" si="1"/>
        <v>9.2556373676944315</v>
      </c>
      <c r="E42" s="51">
        <v>3218</v>
      </c>
      <c r="F42" s="75">
        <v>34768</v>
      </c>
    </row>
    <row r="43" spans="1:6">
      <c r="A43" s="151"/>
      <c r="B43" s="154"/>
      <c r="C43" s="20" t="s">
        <v>51</v>
      </c>
      <c r="D43" s="88">
        <f t="shared" si="1"/>
        <v>9.9131291972152056</v>
      </c>
      <c r="E43" s="51">
        <v>3218</v>
      </c>
      <c r="F43" s="75">
        <v>32462</v>
      </c>
    </row>
    <row r="44" spans="1:6">
      <c r="A44" s="151"/>
      <c r="B44" s="154"/>
      <c r="C44" s="20" t="s">
        <v>52</v>
      </c>
      <c r="D44" s="88">
        <f t="shared" si="1"/>
        <v>6.6506732703915796</v>
      </c>
      <c r="E44" s="51">
        <v>4297</v>
      </c>
      <c r="F44" s="75">
        <v>64610</v>
      </c>
    </row>
    <row r="45" spans="1:6">
      <c r="A45" s="151"/>
      <c r="B45" s="155"/>
      <c r="C45" s="20" t="s">
        <v>58</v>
      </c>
      <c r="D45" s="88">
        <f t="shared" si="1"/>
        <v>6.3491398277560087</v>
      </c>
      <c r="E45" s="51">
        <v>3030</v>
      </c>
      <c r="F45" s="75">
        <v>47723</v>
      </c>
    </row>
    <row r="46" spans="1:6">
      <c r="A46" s="151"/>
      <c r="B46" s="153" t="s">
        <v>118</v>
      </c>
      <c r="C46" s="20" t="s">
        <v>44</v>
      </c>
      <c r="D46" s="88">
        <f t="shared" si="1"/>
        <v>6.0970081595648233</v>
      </c>
      <c r="E46" s="51">
        <v>2690</v>
      </c>
      <c r="F46" s="75">
        <v>44120</v>
      </c>
    </row>
    <row r="47" spans="1:6">
      <c r="A47" s="151"/>
      <c r="B47" s="154"/>
      <c r="C47" s="20" t="s">
        <v>56</v>
      </c>
      <c r="D47" s="88">
        <f t="shared" si="1"/>
        <v>7.7845014981493446</v>
      </c>
      <c r="E47" s="51">
        <v>3975</v>
      </c>
      <c r="F47" s="75">
        <v>51063</v>
      </c>
    </row>
    <row r="48" spans="1:6">
      <c r="A48" s="152"/>
      <c r="B48" s="155"/>
      <c r="C48" s="20" t="s">
        <v>57</v>
      </c>
      <c r="D48" s="88">
        <f t="shared" si="1"/>
        <v>6.8229436269072448</v>
      </c>
      <c r="E48" s="51">
        <v>2768</v>
      </c>
      <c r="F48" s="75">
        <v>40569</v>
      </c>
    </row>
  </sheetData>
  <mergeCells count="27">
    <mergeCell ref="A19:C19"/>
    <mergeCell ref="A20:C20"/>
    <mergeCell ref="A21:B26"/>
    <mergeCell ref="A27:A48"/>
    <mergeCell ref="B27:B32"/>
    <mergeCell ref="B34:B38"/>
    <mergeCell ref="B39:B41"/>
    <mergeCell ref="B42:B45"/>
    <mergeCell ref="B46:B48"/>
    <mergeCell ref="A18:C18"/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6:C6"/>
    <mergeCell ref="A1:D1"/>
    <mergeCell ref="A2:C2"/>
    <mergeCell ref="A3:C3"/>
    <mergeCell ref="A4:C4"/>
    <mergeCell ref="A5:C5"/>
  </mergeCells>
  <phoneticPr fontId="3" type="noConversion"/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236026-D04C-47CE-89BB-84A9BA894A59}">
  <dimension ref="A1:H48"/>
  <sheetViews>
    <sheetView zoomScale="85" zoomScaleNormal="85" workbookViewId="0">
      <selection activeCell="D21" sqref="D21:D26"/>
    </sheetView>
  </sheetViews>
  <sheetFormatPr defaultRowHeight="16.5"/>
  <cols>
    <col min="1" max="1" width="18.625" bestFit="1" customWidth="1"/>
    <col min="2" max="2" width="38.375" customWidth="1"/>
    <col min="3" max="3" width="18.625" customWidth="1"/>
    <col min="4" max="4" width="14.125" bestFit="1" customWidth="1"/>
    <col min="5" max="6" width="14.375" bestFit="1" customWidth="1"/>
    <col min="7" max="7" width="16.5" bestFit="1" customWidth="1"/>
    <col min="8" max="8" width="17.25" bestFit="1" customWidth="1"/>
  </cols>
  <sheetData>
    <row r="1" spans="1:8" ht="31.5">
      <c r="A1" s="136" t="s">
        <v>399</v>
      </c>
      <c r="B1" s="137"/>
      <c r="C1" s="137"/>
      <c r="D1" s="137"/>
      <c r="E1" s="137"/>
      <c r="F1" s="140"/>
      <c r="G1" s="46" t="s">
        <v>390</v>
      </c>
      <c r="H1" s="46" t="s">
        <v>125</v>
      </c>
    </row>
    <row r="2" spans="1:8">
      <c r="A2" s="142" t="s">
        <v>196</v>
      </c>
      <c r="B2" s="143"/>
      <c r="C2" s="156"/>
      <c r="D2" s="86" t="s">
        <v>389</v>
      </c>
      <c r="E2" s="86" t="s">
        <v>391</v>
      </c>
      <c r="F2" s="86" t="s">
        <v>392</v>
      </c>
      <c r="G2" s="94" t="s">
        <v>393</v>
      </c>
      <c r="H2" s="94" t="s">
        <v>394</v>
      </c>
    </row>
    <row r="3" spans="1:8">
      <c r="A3" s="120" t="s">
        <v>31</v>
      </c>
      <c r="B3" s="121"/>
      <c r="C3" s="122"/>
      <c r="D3" s="51">
        <f>SUM(D4:D20)</f>
        <v>47967278</v>
      </c>
      <c r="E3" s="51">
        <f t="shared" ref="E3:H3" si="0">SUM(E4:E20)</f>
        <v>1030527530</v>
      </c>
      <c r="F3" s="51">
        <f t="shared" si="0"/>
        <v>11048078620</v>
      </c>
      <c r="G3" s="51">
        <f t="shared" si="0"/>
        <v>102783570788</v>
      </c>
      <c r="H3" s="51">
        <f t="shared" si="0"/>
        <v>79120451291</v>
      </c>
    </row>
    <row r="4" spans="1:8">
      <c r="A4" s="120" t="s">
        <v>73</v>
      </c>
      <c r="B4" s="121"/>
      <c r="C4" s="122"/>
      <c r="D4" s="2">
        <v>8798697</v>
      </c>
      <c r="E4" s="2">
        <v>185294321</v>
      </c>
      <c r="F4" s="2">
        <v>2096674619</v>
      </c>
      <c r="G4" s="2">
        <v>19903023387</v>
      </c>
      <c r="H4" s="2">
        <v>15290915883</v>
      </c>
    </row>
    <row r="5" spans="1:8">
      <c r="A5" s="120" t="s">
        <v>74</v>
      </c>
      <c r="B5" s="121"/>
      <c r="C5" s="122"/>
      <c r="D5" s="2">
        <v>3073054</v>
      </c>
      <c r="E5" s="2">
        <v>81979212</v>
      </c>
      <c r="F5" s="2">
        <v>848259373</v>
      </c>
      <c r="G5" s="2">
        <v>8551072808</v>
      </c>
      <c r="H5" s="2">
        <v>6667141701</v>
      </c>
    </row>
    <row r="6" spans="1:8">
      <c r="A6" s="120" t="s">
        <v>75</v>
      </c>
      <c r="B6" s="121"/>
      <c r="C6" s="122"/>
      <c r="D6" s="2">
        <v>2234813</v>
      </c>
      <c r="E6" s="2">
        <v>53600563</v>
      </c>
      <c r="F6" s="2">
        <v>586238026</v>
      </c>
      <c r="G6" s="2">
        <v>5512301883</v>
      </c>
      <c r="H6" s="2">
        <v>4303632691</v>
      </c>
    </row>
    <row r="7" spans="1:8">
      <c r="A7" s="120" t="s">
        <v>76</v>
      </c>
      <c r="B7" s="121"/>
      <c r="C7" s="122"/>
      <c r="D7" s="2">
        <v>2800310</v>
      </c>
      <c r="E7" s="2">
        <v>57699992</v>
      </c>
      <c r="F7" s="2">
        <v>614303807</v>
      </c>
      <c r="G7" s="2">
        <v>5945841841</v>
      </c>
      <c r="H7" s="2">
        <v>4607704244</v>
      </c>
    </row>
    <row r="8" spans="1:8">
      <c r="A8" s="120" t="s">
        <v>77</v>
      </c>
      <c r="B8" s="121"/>
      <c r="C8" s="122"/>
      <c r="D8" s="2">
        <v>1332586</v>
      </c>
      <c r="E8" s="2">
        <v>30746306</v>
      </c>
      <c r="F8" s="2">
        <v>292503273</v>
      </c>
      <c r="G8" s="2">
        <v>3103969212</v>
      </c>
      <c r="H8" s="2">
        <v>2373865166</v>
      </c>
    </row>
    <row r="9" spans="1:8">
      <c r="A9" s="120" t="s">
        <v>78</v>
      </c>
      <c r="B9" s="121"/>
      <c r="C9" s="122"/>
      <c r="D9" s="2">
        <v>1351161</v>
      </c>
      <c r="E9" s="2">
        <v>30582447</v>
      </c>
      <c r="F9" s="2">
        <v>329105303</v>
      </c>
      <c r="G9" s="2">
        <v>2964885635</v>
      </c>
      <c r="H9" s="2">
        <v>2292552854</v>
      </c>
    </row>
    <row r="10" spans="1:8">
      <c r="A10" s="120" t="s">
        <v>79</v>
      </c>
      <c r="B10" s="121"/>
      <c r="C10" s="122"/>
      <c r="D10" s="2">
        <v>1037657</v>
      </c>
      <c r="E10" s="2">
        <v>22311119</v>
      </c>
      <c r="F10" s="2">
        <v>227322585</v>
      </c>
      <c r="G10" s="2">
        <v>2202726992</v>
      </c>
      <c r="H10" s="2">
        <v>1682140996</v>
      </c>
    </row>
    <row r="11" spans="1:8">
      <c r="A11" s="120" t="s">
        <v>80</v>
      </c>
      <c r="B11" s="121"/>
      <c r="C11" s="122"/>
      <c r="D11" s="2">
        <v>348438</v>
      </c>
      <c r="E11" s="2">
        <v>5759573</v>
      </c>
      <c r="F11" s="2">
        <v>52197770</v>
      </c>
      <c r="G11" s="2">
        <v>437918543</v>
      </c>
      <c r="H11" s="2">
        <v>327718606</v>
      </c>
    </row>
    <row r="12" spans="1:8">
      <c r="A12" s="120" t="s">
        <v>81</v>
      </c>
      <c r="B12" s="121"/>
      <c r="C12" s="122"/>
      <c r="D12" s="2">
        <v>12906259</v>
      </c>
      <c r="E12" s="2">
        <v>245235507</v>
      </c>
      <c r="F12" s="2">
        <v>2649118906</v>
      </c>
      <c r="G12" s="2">
        <v>24162204922</v>
      </c>
      <c r="H12" s="2">
        <v>18430404499</v>
      </c>
    </row>
    <row r="13" spans="1:8">
      <c r="A13" s="120" t="s">
        <v>96</v>
      </c>
      <c r="B13" s="121"/>
      <c r="C13" s="122"/>
      <c r="D13" s="2">
        <v>1379796</v>
      </c>
      <c r="E13" s="2">
        <v>27362027</v>
      </c>
      <c r="F13" s="2">
        <v>351718369</v>
      </c>
      <c r="G13" s="2">
        <v>2840889276</v>
      </c>
      <c r="H13" s="2">
        <v>2193590856</v>
      </c>
    </row>
    <row r="14" spans="1:8">
      <c r="A14" s="120" t="s">
        <v>82</v>
      </c>
      <c r="B14" s="121"/>
      <c r="C14" s="122"/>
      <c r="D14" s="2">
        <v>1489745</v>
      </c>
      <c r="E14" s="2">
        <v>31168036</v>
      </c>
      <c r="F14" s="2">
        <v>345357545</v>
      </c>
      <c r="G14" s="2">
        <v>2870757238</v>
      </c>
      <c r="H14" s="2">
        <v>2200739570</v>
      </c>
    </row>
    <row r="15" spans="1:8">
      <c r="A15" s="120" t="s">
        <v>83</v>
      </c>
      <c r="B15" s="121"/>
      <c r="C15" s="122"/>
      <c r="D15" s="2">
        <v>1993884</v>
      </c>
      <c r="E15" s="2">
        <v>40455306</v>
      </c>
      <c r="F15" s="2">
        <v>445352187</v>
      </c>
      <c r="G15" s="2">
        <v>3659291222</v>
      </c>
      <c r="H15" s="2">
        <v>2801769548</v>
      </c>
    </row>
    <row r="16" spans="1:8">
      <c r="A16" s="120" t="s">
        <v>95</v>
      </c>
      <c r="B16" s="121"/>
      <c r="C16" s="122"/>
      <c r="D16" s="2">
        <v>1638139</v>
      </c>
      <c r="E16" s="2">
        <v>44389579</v>
      </c>
      <c r="F16" s="2">
        <v>450608785</v>
      </c>
      <c r="G16" s="2">
        <v>4346104102</v>
      </c>
      <c r="H16" s="2">
        <v>3392652310</v>
      </c>
    </row>
    <row r="17" spans="1:8">
      <c r="A17" s="120" t="s">
        <v>30</v>
      </c>
      <c r="B17" s="121"/>
      <c r="C17" s="122"/>
      <c r="D17" s="2">
        <v>1624985</v>
      </c>
      <c r="E17" s="2">
        <v>40947722</v>
      </c>
      <c r="F17" s="2">
        <v>396701464</v>
      </c>
      <c r="G17" s="2">
        <v>3812769263</v>
      </c>
      <c r="H17" s="2">
        <v>2950877145</v>
      </c>
    </row>
    <row r="18" spans="1:8">
      <c r="A18" s="120" t="s">
        <v>84</v>
      </c>
      <c r="B18" s="121"/>
      <c r="C18" s="122"/>
      <c r="D18" s="2">
        <v>2305145</v>
      </c>
      <c r="E18" s="2">
        <v>49902503</v>
      </c>
      <c r="F18" s="2">
        <v>538088022</v>
      </c>
      <c r="G18" s="2">
        <v>4523080640</v>
      </c>
      <c r="H18" s="2">
        <v>3478408079</v>
      </c>
    </row>
    <row r="19" spans="1:8">
      <c r="A19" s="120" t="s">
        <v>85</v>
      </c>
      <c r="B19" s="121"/>
      <c r="C19" s="122"/>
      <c r="D19" s="2">
        <v>3026531</v>
      </c>
      <c r="E19" s="2">
        <v>69173783</v>
      </c>
      <c r="F19" s="2">
        <v>678175763</v>
      </c>
      <c r="G19" s="2">
        <v>6696495663</v>
      </c>
      <c r="H19" s="2">
        <v>5163050299</v>
      </c>
    </row>
    <row r="20" spans="1:8">
      <c r="A20" s="120" t="s">
        <v>86</v>
      </c>
      <c r="B20" s="121"/>
      <c r="C20" s="122"/>
      <c r="D20" s="2">
        <v>626078</v>
      </c>
      <c r="E20" s="2">
        <v>13919534</v>
      </c>
      <c r="F20" s="2">
        <v>146352823</v>
      </c>
      <c r="G20" s="2">
        <v>1250238161</v>
      </c>
      <c r="H20" s="2">
        <v>963286844</v>
      </c>
    </row>
    <row r="21" spans="1:8">
      <c r="A21" s="144" t="s">
        <v>97</v>
      </c>
      <c r="B21" s="145"/>
      <c r="C21" s="43" t="s">
        <v>113</v>
      </c>
      <c r="D21" s="73">
        <f t="shared" ref="D21:E21" si="1">SUM(D27:D32)</f>
        <v>376625</v>
      </c>
      <c r="E21" s="73">
        <f t="shared" si="1"/>
        <v>8142688</v>
      </c>
      <c r="F21" s="73">
        <f t="shared" ref="F21:H21" si="2">SUM(F27:F32)</f>
        <v>76971270</v>
      </c>
      <c r="G21" s="73">
        <f t="shared" si="2"/>
        <v>670179873</v>
      </c>
      <c r="H21" s="73">
        <f t="shared" si="2"/>
        <v>519003581</v>
      </c>
    </row>
    <row r="22" spans="1:8">
      <c r="A22" s="146"/>
      <c r="B22" s="147"/>
      <c r="C22" s="43" t="s">
        <v>114</v>
      </c>
      <c r="D22" s="73">
        <f t="shared" ref="D22:E22" si="3">D33</f>
        <v>248026</v>
      </c>
      <c r="E22" s="73">
        <f t="shared" si="3"/>
        <v>6388112</v>
      </c>
      <c r="F22" s="73">
        <f t="shared" ref="F22:H22" si="4">F33</f>
        <v>60383285</v>
      </c>
      <c r="G22" s="73">
        <f t="shared" si="4"/>
        <v>550045502</v>
      </c>
      <c r="H22" s="73">
        <f t="shared" si="4"/>
        <v>414629286</v>
      </c>
    </row>
    <row r="23" spans="1:8">
      <c r="A23" s="146"/>
      <c r="B23" s="147"/>
      <c r="C23" s="43" t="s">
        <v>115</v>
      </c>
      <c r="D23" s="73">
        <f t="shared" ref="D23:E23" si="5">SUM(D34:D38)</f>
        <v>484792</v>
      </c>
      <c r="E23" s="73">
        <f t="shared" si="5"/>
        <v>9339785</v>
      </c>
      <c r="F23" s="73">
        <f t="shared" ref="F23:H23" si="6">SUM(F34:F38)</f>
        <v>95766848</v>
      </c>
      <c r="G23" s="73">
        <f t="shared" si="6"/>
        <v>806705061</v>
      </c>
      <c r="H23" s="73">
        <f t="shared" si="6"/>
        <v>611424199</v>
      </c>
    </row>
    <row r="24" spans="1:8">
      <c r="A24" s="146"/>
      <c r="B24" s="147"/>
      <c r="C24" s="43" t="s">
        <v>116</v>
      </c>
      <c r="D24" s="73">
        <f t="shared" ref="D24:E24" si="7">SUM(D39:D41)</f>
        <v>168201</v>
      </c>
      <c r="E24" s="73">
        <f t="shared" si="7"/>
        <v>3566294</v>
      </c>
      <c r="F24" s="73">
        <f t="shared" ref="F24:H24" si="8">SUM(F39:F41)</f>
        <v>33097607</v>
      </c>
      <c r="G24" s="73">
        <f t="shared" si="8"/>
        <v>298298707</v>
      </c>
      <c r="H24" s="73">
        <f t="shared" si="8"/>
        <v>230590712</v>
      </c>
    </row>
    <row r="25" spans="1:8">
      <c r="A25" s="146"/>
      <c r="B25" s="147"/>
      <c r="C25" s="43" t="s">
        <v>117</v>
      </c>
      <c r="D25" s="73">
        <f t="shared" ref="D25:E25" si="9">SUM(D42:D45)</f>
        <v>149279</v>
      </c>
      <c r="E25" s="73">
        <f t="shared" si="9"/>
        <v>3532019</v>
      </c>
      <c r="F25" s="73">
        <f t="shared" ref="F25:H25" si="10">SUM(F42:F45)</f>
        <v>36688703</v>
      </c>
      <c r="G25" s="73">
        <f t="shared" si="10"/>
        <v>262333383</v>
      </c>
      <c r="H25" s="73">
        <f t="shared" si="10"/>
        <v>203653601</v>
      </c>
    </row>
    <row r="26" spans="1:8">
      <c r="A26" s="148"/>
      <c r="B26" s="149"/>
      <c r="C26" s="43" t="s">
        <v>118</v>
      </c>
      <c r="D26" s="73">
        <f t="shared" ref="D26:E26" si="11">SUM(D46:D48)</f>
        <v>102831</v>
      </c>
      <c r="E26" s="73">
        <f t="shared" si="11"/>
        <v>2531461</v>
      </c>
      <c r="F26" s="73">
        <f t="shared" ref="F26:H26" si="12">SUM(F46:F48)</f>
        <v>23689491</v>
      </c>
      <c r="G26" s="73">
        <f t="shared" si="12"/>
        <v>185922011</v>
      </c>
      <c r="H26" s="73">
        <f t="shared" si="12"/>
        <v>144154996</v>
      </c>
    </row>
    <row r="27" spans="1:8" ht="16.5" customHeight="1">
      <c r="A27" s="150" t="s">
        <v>127</v>
      </c>
      <c r="B27" s="153" t="s">
        <v>113</v>
      </c>
      <c r="C27" s="20" t="s">
        <v>39</v>
      </c>
      <c r="D27" s="2">
        <v>191182</v>
      </c>
      <c r="E27" s="2">
        <v>4823180</v>
      </c>
      <c r="F27" s="2">
        <v>45573395</v>
      </c>
      <c r="G27" s="2">
        <v>464693632</v>
      </c>
      <c r="H27" s="2">
        <v>359936332</v>
      </c>
    </row>
    <row r="28" spans="1:8">
      <c r="A28" s="151"/>
      <c r="B28" s="154"/>
      <c r="C28" s="20" t="s">
        <v>53</v>
      </c>
      <c r="D28" s="2">
        <v>42744</v>
      </c>
      <c r="E28" s="2">
        <v>708070</v>
      </c>
      <c r="F28" s="2">
        <v>6582859</v>
      </c>
      <c r="G28" s="2">
        <v>43137426</v>
      </c>
      <c r="H28" s="2">
        <v>33274841</v>
      </c>
    </row>
    <row r="29" spans="1:8">
      <c r="A29" s="151"/>
      <c r="B29" s="154"/>
      <c r="C29" s="20" t="s">
        <v>54</v>
      </c>
      <c r="D29" s="2">
        <v>74508</v>
      </c>
      <c r="E29" s="2">
        <v>1279476</v>
      </c>
      <c r="F29" s="2">
        <v>11428581</v>
      </c>
      <c r="G29" s="2">
        <v>83496272</v>
      </c>
      <c r="H29" s="2">
        <v>64526010</v>
      </c>
    </row>
    <row r="30" spans="1:8">
      <c r="A30" s="151"/>
      <c r="B30" s="154"/>
      <c r="C30" s="20" t="s">
        <v>55</v>
      </c>
      <c r="D30" s="2">
        <v>21897</v>
      </c>
      <c r="E30" s="2">
        <v>413241</v>
      </c>
      <c r="F30" s="2">
        <v>4559953</v>
      </c>
      <c r="G30" s="2">
        <v>26867721</v>
      </c>
      <c r="H30" s="2">
        <v>20827544</v>
      </c>
    </row>
    <row r="31" spans="1:8">
      <c r="A31" s="151"/>
      <c r="B31" s="154"/>
      <c r="C31" s="20" t="s">
        <v>59</v>
      </c>
      <c r="D31" s="2">
        <v>23305</v>
      </c>
      <c r="E31" s="2">
        <v>488720</v>
      </c>
      <c r="F31" s="2">
        <v>5143555</v>
      </c>
      <c r="G31" s="2">
        <v>29416547</v>
      </c>
      <c r="H31" s="2">
        <v>22911024</v>
      </c>
    </row>
    <row r="32" spans="1:8">
      <c r="A32" s="151"/>
      <c r="B32" s="155"/>
      <c r="C32" s="20" t="s">
        <v>60</v>
      </c>
      <c r="D32" s="2">
        <v>22989</v>
      </c>
      <c r="E32" s="2">
        <v>430001</v>
      </c>
      <c r="F32" s="2">
        <v>3682927</v>
      </c>
      <c r="G32" s="2">
        <v>22568275</v>
      </c>
      <c r="H32" s="2">
        <v>17527830</v>
      </c>
    </row>
    <row r="33" spans="1:8">
      <c r="A33" s="151"/>
      <c r="B33" s="42" t="s">
        <v>114</v>
      </c>
      <c r="C33" s="20" t="s">
        <v>40</v>
      </c>
      <c r="D33" s="2">
        <v>248026</v>
      </c>
      <c r="E33" s="2">
        <v>6388112</v>
      </c>
      <c r="F33" s="2">
        <v>60383285</v>
      </c>
      <c r="G33" s="2">
        <v>550045502</v>
      </c>
      <c r="H33" s="2">
        <v>414629286</v>
      </c>
    </row>
    <row r="34" spans="1:8">
      <c r="A34" s="151"/>
      <c r="B34" s="153" t="s">
        <v>115</v>
      </c>
      <c r="C34" s="20" t="s">
        <v>41</v>
      </c>
      <c r="D34" s="2">
        <v>253576</v>
      </c>
      <c r="E34" s="2">
        <v>5127276</v>
      </c>
      <c r="F34" s="2">
        <v>50933158</v>
      </c>
      <c r="G34" s="2">
        <v>496243698</v>
      </c>
      <c r="H34" s="2">
        <v>375719968</v>
      </c>
    </row>
    <row r="35" spans="1:8">
      <c r="A35" s="151"/>
      <c r="B35" s="154"/>
      <c r="C35" s="20" t="s">
        <v>43</v>
      </c>
      <c r="D35" s="2">
        <v>132022</v>
      </c>
      <c r="E35" s="2">
        <v>1952249</v>
      </c>
      <c r="F35" s="2">
        <v>19679950</v>
      </c>
      <c r="G35" s="2">
        <v>140918053</v>
      </c>
      <c r="H35" s="2">
        <v>104085113</v>
      </c>
    </row>
    <row r="36" spans="1:8">
      <c r="A36" s="151"/>
      <c r="B36" s="154"/>
      <c r="C36" s="20" t="s">
        <v>46</v>
      </c>
      <c r="D36" s="2">
        <v>19260</v>
      </c>
      <c r="E36" s="2">
        <v>422723</v>
      </c>
      <c r="F36" s="2">
        <v>4304982</v>
      </c>
      <c r="G36" s="2">
        <v>28897733</v>
      </c>
      <c r="H36" s="2">
        <v>22417756</v>
      </c>
    </row>
    <row r="37" spans="1:8">
      <c r="A37" s="151"/>
      <c r="B37" s="154"/>
      <c r="C37" s="20" t="s">
        <v>47</v>
      </c>
      <c r="D37" s="2">
        <v>50889</v>
      </c>
      <c r="E37" s="2">
        <v>1230478</v>
      </c>
      <c r="F37" s="2">
        <v>13900884</v>
      </c>
      <c r="G37" s="2">
        <v>93094075</v>
      </c>
      <c r="H37" s="2">
        <v>72255153</v>
      </c>
    </row>
    <row r="38" spans="1:8">
      <c r="A38" s="151"/>
      <c r="B38" s="155"/>
      <c r="C38" s="20" t="s">
        <v>48</v>
      </c>
      <c r="D38" s="2">
        <v>29045</v>
      </c>
      <c r="E38" s="2">
        <v>607059</v>
      </c>
      <c r="F38" s="2">
        <v>6947874</v>
      </c>
      <c r="G38" s="2">
        <v>47551502</v>
      </c>
      <c r="H38" s="2">
        <v>36946209</v>
      </c>
    </row>
    <row r="39" spans="1:8">
      <c r="A39" s="151"/>
      <c r="B39" s="153" t="s">
        <v>116</v>
      </c>
      <c r="C39" s="20" t="s">
        <v>42</v>
      </c>
      <c r="D39" s="2">
        <v>98641</v>
      </c>
      <c r="E39" s="2">
        <v>2053030</v>
      </c>
      <c r="F39" s="2">
        <v>17891609</v>
      </c>
      <c r="G39" s="2">
        <v>159414264</v>
      </c>
      <c r="H39" s="2">
        <v>122067585</v>
      </c>
    </row>
    <row r="40" spans="1:8">
      <c r="A40" s="151"/>
      <c r="B40" s="154"/>
      <c r="C40" s="20" t="s">
        <v>45</v>
      </c>
      <c r="D40" s="2">
        <v>20155</v>
      </c>
      <c r="E40" s="2">
        <v>402451</v>
      </c>
      <c r="F40" s="2">
        <v>4264626</v>
      </c>
      <c r="G40" s="2">
        <v>27731279</v>
      </c>
      <c r="H40" s="2">
        <v>21614934</v>
      </c>
    </row>
    <row r="41" spans="1:8">
      <c r="A41" s="151"/>
      <c r="B41" s="155"/>
      <c r="C41" s="20" t="s">
        <v>49</v>
      </c>
      <c r="D41" s="2">
        <v>49405</v>
      </c>
      <c r="E41" s="2">
        <v>1110813</v>
      </c>
      <c r="F41" s="2">
        <v>10941372</v>
      </c>
      <c r="G41" s="2">
        <v>111153164</v>
      </c>
      <c r="H41" s="2">
        <v>86908193</v>
      </c>
    </row>
    <row r="42" spans="1:8">
      <c r="A42" s="151"/>
      <c r="B42" s="153" t="s">
        <v>117</v>
      </c>
      <c r="C42" s="20" t="s">
        <v>50</v>
      </c>
      <c r="D42" s="2">
        <v>29088</v>
      </c>
      <c r="E42" s="2">
        <v>781414</v>
      </c>
      <c r="F42" s="2">
        <v>8127422</v>
      </c>
      <c r="G42" s="2">
        <v>56110974</v>
      </c>
      <c r="H42" s="2">
        <v>43552562</v>
      </c>
    </row>
    <row r="43" spans="1:8">
      <c r="A43" s="151"/>
      <c r="B43" s="154"/>
      <c r="C43" s="20" t="s">
        <v>51</v>
      </c>
      <c r="D43" s="2">
        <v>26819</v>
      </c>
      <c r="E43" s="2">
        <v>607405</v>
      </c>
      <c r="F43" s="2">
        <v>7102743</v>
      </c>
      <c r="G43" s="2">
        <v>50474043</v>
      </c>
      <c r="H43" s="2">
        <v>40041604</v>
      </c>
    </row>
    <row r="44" spans="1:8">
      <c r="A44" s="151"/>
      <c r="B44" s="154"/>
      <c r="C44" s="20" t="s">
        <v>52</v>
      </c>
      <c r="D44" s="2">
        <v>54435</v>
      </c>
      <c r="E44" s="2">
        <v>1407207</v>
      </c>
      <c r="F44" s="2">
        <v>14160192</v>
      </c>
      <c r="G44" s="2">
        <v>114174605</v>
      </c>
      <c r="H44" s="2">
        <v>88069016</v>
      </c>
    </row>
    <row r="45" spans="1:8">
      <c r="A45" s="151"/>
      <c r="B45" s="155"/>
      <c r="C45" s="20" t="s">
        <v>58</v>
      </c>
      <c r="D45" s="2">
        <v>38937</v>
      </c>
      <c r="E45" s="2">
        <v>735993</v>
      </c>
      <c r="F45" s="2">
        <v>7298346</v>
      </c>
      <c r="G45" s="2">
        <v>41573761</v>
      </c>
      <c r="H45" s="2">
        <v>31990419</v>
      </c>
    </row>
    <row r="46" spans="1:8">
      <c r="A46" s="151"/>
      <c r="B46" s="153" t="s">
        <v>118</v>
      </c>
      <c r="C46" s="20" t="s">
        <v>44</v>
      </c>
      <c r="D46" s="2">
        <v>31985</v>
      </c>
      <c r="E46" s="2">
        <v>648434</v>
      </c>
      <c r="F46" s="2">
        <v>6365366</v>
      </c>
      <c r="G46" s="2">
        <v>43866704</v>
      </c>
      <c r="H46" s="2">
        <v>34455766</v>
      </c>
    </row>
    <row r="47" spans="1:8">
      <c r="A47" s="151"/>
      <c r="B47" s="154"/>
      <c r="C47" s="20" t="s">
        <v>56</v>
      </c>
      <c r="D47" s="2">
        <v>42667</v>
      </c>
      <c r="E47" s="2">
        <v>1304617</v>
      </c>
      <c r="F47" s="2">
        <v>11485821</v>
      </c>
      <c r="G47" s="2">
        <v>97978452</v>
      </c>
      <c r="H47" s="2">
        <v>75410923</v>
      </c>
    </row>
    <row r="48" spans="1:8">
      <c r="A48" s="152"/>
      <c r="B48" s="155"/>
      <c r="C48" s="20" t="s">
        <v>57</v>
      </c>
      <c r="D48" s="2">
        <v>28179</v>
      </c>
      <c r="E48" s="2">
        <v>578410</v>
      </c>
      <c r="F48" s="2">
        <v>5838304</v>
      </c>
      <c r="G48" s="2">
        <v>44076855</v>
      </c>
      <c r="H48" s="2">
        <v>34288307</v>
      </c>
    </row>
  </sheetData>
  <mergeCells count="27">
    <mergeCell ref="A19:C19"/>
    <mergeCell ref="A20:C20"/>
    <mergeCell ref="A21:B26"/>
    <mergeCell ref="A27:A48"/>
    <mergeCell ref="B27:B32"/>
    <mergeCell ref="B34:B38"/>
    <mergeCell ref="B39:B41"/>
    <mergeCell ref="B42:B45"/>
    <mergeCell ref="B46:B48"/>
    <mergeCell ref="A6:C6"/>
    <mergeCell ref="A18:C18"/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:F1"/>
    <mergeCell ref="A2:C2"/>
    <mergeCell ref="A3:C3"/>
    <mergeCell ref="A4:C4"/>
    <mergeCell ref="A5:C5"/>
  </mergeCells>
  <phoneticPr fontId="3" type="noConversion"/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9B2000-2C44-4D5B-82B7-D3066B77E02D}">
  <dimension ref="A1:H48"/>
  <sheetViews>
    <sheetView zoomScale="85" zoomScaleNormal="85" workbookViewId="0">
      <selection activeCell="R32" sqref="R32"/>
    </sheetView>
  </sheetViews>
  <sheetFormatPr defaultRowHeight="16.5"/>
  <cols>
    <col min="1" max="1" width="18.625" bestFit="1" customWidth="1"/>
    <col min="2" max="2" width="38.375" customWidth="1"/>
    <col min="3" max="3" width="18.625" customWidth="1"/>
    <col min="4" max="4" width="14.125" bestFit="1" customWidth="1"/>
    <col min="5" max="5" width="12.75" bestFit="1" customWidth="1"/>
    <col min="6" max="6" width="14.375" bestFit="1" customWidth="1"/>
    <col min="7" max="7" width="16.5" bestFit="1" customWidth="1"/>
    <col min="8" max="8" width="17.25" bestFit="1" customWidth="1"/>
  </cols>
  <sheetData>
    <row r="1" spans="1:8" ht="31.5">
      <c r="A1" s="136" t="s">
        <v>398</v>
      </c>
      <c r="B1" s="137"/>
      <c r="C1" s="137"/>
      <c r="D1" s="137"/>
      <c r="E1" s="137"/>
      <c r="F1" s="140"/>
      <c r="G1" s="46" t="s">
        <v>390</v>
      </c>
      <c r="H1" s="46" t="s">
        <v>125</v>
      </c>
    </row>
    <row r="2" spans="1:8">
      <c r="A2" s="142" t="s">
        <v>196</v>
      </c>
      <c r="B2" s="143"/>
      <c r="C2" s="156"/>
      <c r="D2" s="86" t="s">
        <v>389</v>
      </c>
      <c r="E2" s="86" t="s">
        <v>391</v>
      </c>
      <c r="F2" s="86" t="s">
        <v>392</v>
      </c>
      <c r="G2" s="94" t="s">
        <v>393</v>
      </c>
      <c r="H2" s="94" t="s">
        <v>394</v>
      </c>
    </row>
    <row r="3" spans="1:8">
      <c r="A3" s="120" t="s">
        <v>31</v>
      </c>
      <c r="B3" s="121"/>
      <c r="C3" s="122"/>
      <c r="D3" s="51">
        <f>SUM(D4:D20)</f>
        <v>6352511</v>
      </c>
      <c r="E3" s="51">
        <f t="shared" ref="E3:H3" si="0">SUM(E4:E20)</f>
        <v>128120712</v>
      </c>
      <c r="F3" s="51">
        <f t="shared" si="0"/>
        <v>190870452</v>
      </c>
      <c r="G3" s="51">
        <f t="shared" si="0"/>
        <v>33958875620</v>
      </c>
      <c r="H3" s="51">
        <f t="shared" si="0"/>
        <v>28282106924</v>
      </c>
    </row>
    <row r="4" spans="1:8">
      <c r="A4" s="120" t="s">
        <v>73</v>
      </c>
      <c r="B4" s="121"/>
      <c r="C4" s="122"/>
      <c r="D4" s="2">
        <v>1004569</v>
      </c>
      <c r="E4" s="2">
        <v>14148232</v>
      </c>
      <c r="F4" s="2">
        <v>25473308</v>
      </c>
      <c r="G4" s="2">
        <v>5795783512</v>
      </c>
      <c r="H4" s="2">
        <v>4881811580</v>
      </c>
    </row>
    <row r="5" spans="1:8">
      <c r="A5" s="120" t="s">
        <v>74</v>
      </c>
      <c r="B5" s="121"/>
      <c r="C5" s="122"/>
      <c r="D5" s="2">
        <v>511925</v>
      </c>
      <c r="E5" s="2">
        <v>14833229</v>
      </c>
      <c r="F5" s="2">
        <v>20183124</v>
      </c>
      <c r="G5" s="2">
        <v>3332645758</v>
      </c>
      <c r="H5" s="2">
        <v>2767619049</v>
      </c>
    </row>
    <row r="6" spans="1:8">
      <c r="A6" s="120" t="s">
        <v>75</v>
      </c>
      <c r="B6" s="121"/>
      <c r="C6" s="122"/>
      <c r="D6" s="2">
        <v>299600</v>
      </c>
      <c r="E6" s="2">
        <v>6967704</v>
      </c>
      <c r="F6" s="2">
        <v>10098404</v>
      </c>
      <c r="G6" s="2">
        <v>1812458787</v>
      </c>
      <c r="H6" s="2">
        <v>1525261205</v>
      </c>
    </row>
    <row r="7" spans="1:8">
      <c r="A7" s="120" t="s">
        <v>76</v>
      </c>
      <c r="B7" s="121"/>
      <c r="C7" s="122"/>
      <c r="D7" s="2">
        <v>374884</v>
      </c>
      <c r="E7" s="2">
        <v>6534421</v>
      </c>
      <c r="F7" s="2">
        <v>10011936</v>
      </c>
      <c r="G7" s="2">
        <v>2040724236</v>
      </c>
      <c r="H7" s="2">
        <v>1717752860</v>
      </c>
    </row>
    <row r="8" spans="1:8">
      <c r="A8" s="120" t="s">
        <v>77</v>
      </c>
      <c r="B8" s="121"/>
      <c r="C8" s="122"/>
      <c r="D8" s="2">
        <v>254014</v>
      </c>
      <c r="E8" s="2">
        <v>6456719</v>
      </c>
      <c r="F8" s="2">
        <v>9150684</v>
      </c>
      <c r="G8" s="2">
        <v>1242519741</v>
      </c>
      <c r="H8" s="2">
        <v>1005680800</v>
      </c>
    </row>
    <row r="9" spans="1:8">
      <c r="A9" s="120" t="s">
        <v>78</v>
      </c>
      <c r="B9" s="121"/>
      <c r="C9" s="122"/>
      <c r="D9" s="2">
        <v>177902</v>
      </c>
      <c r="E9" s="2">
        <v>3378359</v>
      </c>
      <c r="F9" s="2">
        <v>4957450</v>
      </c>
      <c r="G9" s="2">
        <v>957035935</v>
      </c>
      <c r="H9" s="2">
        <v>800764628</v>
      </c>
    </row>
    <row r="10" spans="1:8">
      <c r="A10" s="120" t="s">
        <v>79</v>
      </c>
      <c r="B10" s="121"/>
      <c r="C10" s="122"/>
      <c r="D10" s="2">
        <v>167086</v>
      </c>
      <c r="E10" s="2">
        <v>3127743</v>
      </c>
      <c r="F10" s="2">
        <v>4672630</v>
      </c>
      <c r="G10" s="2">
        <v>820737360</v>
      </c>
      <c r="H10" s="2">
        <v>678144236</v>
      </c>
    </row>
    <row r="11" spans="1:8">
      <c r="A11" s="120" t="s">
        <v>80</v>
      </c>
      <c r="B11" s="121"/>
      <c r="C11" s="122"/>
      <c r="D11" s="2">
        <v>29032</v>
      </c>
      <c r="E11" s="2">
        <v>239713</v>
      </c>
      <c r="F11" s="2">
        <v>411889</v>
      </c>
      <c r="G11" s="2">
        <v>78700316</v>
      </c>
      <c r="H11" s="2">
        <v>66053842</v>
      </c>
    </row>
    <row r="12" spans="1:8">
      <c r="A12" s="120" t="s">
        <v>81</v>
      </c>
      <c r="B12" s="121"/>
      <c r="C12" s="122"/>
      <c r="D12" s="2">
        <v>1502088</v>
      </c>
      <c r="E12" s="2">
        <v>23465331</v>
      </c>
      <c r="F12" s="2">
        <v>37077044</v>
      </c>
      <c r="G12" s="2">
        <v>7380058673</v>
      </c>
      <c r="H12" s="2">
        <v>6166437530</v>
      </c>
    </row>
    <row r="13" spans="1:8">
      <c r="A13" s="120" t="s">
        <v>96</v>
      </c>
      <c r="B13" s="121"/>
      <c r="C13" s="122"/>
      <c r="D13" s="2">
        <v>163212</v>
      </c>
      <c r="E13" s="2">
        <v>2845092</v>
      </c>
      <c r="F13" s="2">
        <v>4762289</v>
      </c>
      <c r="G13" s="2">
        <v>895245296</v>
      </c>
      <c r="H13" s="2">
        <v>755146766</v>
      </c>
    </row>
    <row r="14" spans="1:8">
      <c r="A14" s="120" t="s">
        <v>82</v>
      </c>
      <c r="B14" s="121"/>
      <c r="C14" s="122"/>
      <c r="D14" s="2">
        <v>187625</v>
      </c>
      <c r="E14" s="2">
        <v>3262968</v>
      </c>
      <c r="F14" s="2">
        <v>4729876</v>
      </c>
      <c r="G14" s="2">
        <v>852092352</v>
      </c>
      <c r="H14" s="2">
        <v>706585831</v>
      </c>
    </row>
    <row r="15" spans="1:8">
      <c r="A15" s="120" t="s">
        <v>83</v>
      </c>
      <c r="B15" s="121"/>
      <c r="C15" s="122"/>
      <c r="D15" s="2">
        <v>238308</v>
      </c>
      <c r="E15" s="2">
        <v>4737599</v>
      </c>
      <c r="F15" s="2">
        <v>6644259</v>
      </c>
      <c r="G15" s="2">
        <v>1120553151</v>
      </c>
      <c r="H15" s="2">
        <v>932449071</v>
      </c>
    </row>
    <row r="16" spans="1:8">
      <c r="A16" s="120" t="s">
        <v>95</v>
      </c>
      <c r="B16" s="121"/>
      <c r="C16" s="122"/>
      <c r="D16" s="2">
        <v>295688</v>
      </c>
      <c r="E16" s="2">
        <v>8355250</v>
      </c>
      <c r="F16" s="2">
        <v>10695774</v>
      </c>
      <c r="G16" s="2">
        <v>1700820175</v>
      </c>
      <c r="H16" s="2">
        <v>1401626053</v>
      </c>
    </row>
    <row r="17" spans="1:8">
      <c r="A17" s="120" t="s">
        <v>30</v>
      </c>
      <c r="B17" s="121"/>
      <c r="C17" s="122"/>
      <c r="D17" s="2">
        <v>294605</v>
      </c>
      <c r="E17" s="2">
        <v>8246305</v>
      </c>
      <c r="F17" s="2">
        <v>11870190</v>
      </c>
      <c r="G17" s="2">
        <v>1460512410</v>
      </c>
      <c r="H17" s="2">
        <v>1185670268</v>
      </c>
    </row>
    <row r="18" spans="1:8">
      <c r="A18" s="120" t="s">
        <v>84</v>
      </c>
      <c r="B18" s="121"/>
      <c r="C18" s="122"/>
      <c r="D18" s="2">
        <v>289941</v>
      </c>
      <c r="E18" s="2">
        <v>7953332</v>
      </c>
      <c r="F18" s="2">
        <v>10613074</v>
      </c>
      <c r="G18" s="2">
        <v>1551352340</v>
      </c>
      <c r="H18" s="2">
        <v>1278165728</v>
      </c>
    </row>
    <row r="19" spans="1:8">
      <c r="A19" s="120" t="s">
        <v>85</v>
      </c>
      <c r="B19" s="121"/>
      <c r="C19" s="122"/>
      <c r="D19" s="2">
        <v>484648</v>
      </c>
      <c r="E19" s="2">
        <v>12307676</v>
      </c>
      <c r="F19" s="2">
        <v>17546868</v>
      </c>
      <c r="G19" s="2">
        <v>2554166904</v>
      </c>
      <c r="H19" s="2">
        <v>2107764379</v>
      </c>
    </row>
    <row r="20" spans="1:8">
      <c r="A20" s="120" t="s">
        <v>86</v>
      </c>
      <c r="B20" s="121"/>
      <c r="C20" s="122"/>
      <c r="D20" s="2">
        <v>77384</v>
      </c>
      <c r="E20" s="2">
        <v>1261039</v>
      </c>
      <c r="F20" s="2">
        <v>1971653</v>
      </c>
      <c r="G20" s="2">
        <v>363468674</v>
      </c>
      <c r="H20" s="2">
        <v>305173098</v>
      </c>
    </row>
    <row r="21" spans="1:8">
      <c r="A21" s="144" t="s">
        <v>97</v>
      </c>
      <c r="B21" s="145"/>
      <c r="C21" s="43" t="s">
        <v>113</v>
      </c>
      <c r="D21" s="73">
        <f t="shared" ref="D21:H21" si="1">SUM(D27:D32)</f>
        <v>53967</v>
      </c>
      <c r="E21" s="73">
        <f t="shared" si="1"/>
        <v>1452399</v>
      </c>
      <c r="F21" s="73">
        <f t="shared" si="1"/>
        <v>2095528</v>
      </c>
      <c r="G21" s="73">
        <f t="shared" si="1"/>
        <v>242296665</v>
      </c>
      <c r="H21" s="73">
        <f t="shared" si="1"/>
        <v>196770358</v>
      </c>
    </row>
    <row r="22" spans="1:8">
      <c r="A22" s="146"/>
      <c r="B22" s="147"/>
      <c r="C22" s="43" t="s">
        <v>114</v>
      </c>
      <c r="D22" s="73">
        <f t="shared" ref="D22:H22" si="2">D33</f>
        <v>46224</v>
      </c>
      <c r="E22" s="73">
        <f t="shared" si="2"/>
        <v>1228512</v>
      </c>
      <c r="F22" s="73">
        <f t="shared" si="2"/>
        <v>1826266</v>
      </c>
      <c r="G22" s="73">
        <f t="shared" si="2"/>
        <v>206989838</v>
      </c>
      <c r="H22" s="73">
        <f t="shared" si="2"/>
        <v>164494997</v>
      </c>
    </row>
    <row r="23" spans="1:8">
      <c r="A23" s="146"/>
      <c r="B23" s="147"/>
      <c r="C23" s="43" t="s">
        <v>115</v>
      </c>
      <c r="D23" s="73">
        <f t="shared" ref="D23:H23" si="3">SUM(D34:D38)</f>
        <v>66997</v>
      </c>
      <c r="E23" s="73">
        <f t="shared" si="3"/>
        <v>1524175</v>
      </c>
      <c r="F23" s="73">
        <f t="shared" si="3"/>
        <v>2207779</v>
      </c>
      <c r="G23" s="73">
        <f t="shared" si="3"/>
        <v>273987772</v>
      </c>
      <c r="H23" s="73">
        <f t="shared" si="3"/>
        <v>220742380</v>
      </c>
    </row>
    <row r="24" spans="1:8">
      <c r="A24" s="146"/>
      <c r="B24" s="147"/>
      <c r="C24" s="43" t="s">
        <v>116</v>
      </c>
      <c r="D24" s="73">
        <f t="shared" ref="D24:H24" si="4">SUM(D39:D41)</f>
        <v>18938</v>
      </c>
      <c r="E24" s="73">
        <f t="shared" si="4"/>
        <v>708643</v>
      </c>
      <c r="F24" s="73">
        <f t="shared" si="4"/>
        <v>931445</v>
      </c>
      <c r="G24" s="73">
        <f t="shared" si="4"/>
        <v>98446237</v>
      </c>
      <c r="H24" s="73">
        <f t="shared" si="4"/>
        <v>79270381</v>
      </c>
    </row>
    <row r="25" spans="1:8">
      <c r="A25" s="146"/>
      <c r="B25" s="147"/>
      <c r="C25" s="43" t="s">
        <v>117</v>
      </c>
      <c r="D25" s="73">
        <f t="shared" ref="D25:H25" si="5">SUM(D42:D45)</f>
        <v>19875</v>
      </c>
      <c r="E25" s="73">
        <f t="shared" si="5"/>
        <v>437854</v>
      </c>
      <c r="F25" s="73">
        <f t="shared" si="5"/>
        <v>686217</v>
      </c>
      <c r="G25" s="73">
        <f t="shared" si="5"/>
        <v>67521407</v>
      </c>
      <c r="H25" s="73">
        <f t="shared" si="5"/>
        <v>54540777</v>
      </c>
    </row>
    <row r="26" spans="1:8">
      <c r="A26" s="148"/>
      <c r="B26" s="149"/>
      <c r="C26" s="43" t="s">
        <v>118</v>
      </c>
      <c r="D26" s="73">
        <f t="shared" ref="D26:H26" si="6">SUM(D46:D48)</f>
        <v>11070</v>
      </c>
      <c r="E26" s="73">
        <f t="shared" si="6"/>
        <v>371482</v>
      </c>
      <c r="F26" s="73">
        <f t="shared" si="6"/>
        <v>498547</v>
      </c>
      <c r="G26" s="73">
        <f t="shared" si="6"/>
        <v>51092918</v>
      </c>
      <c r="H26" s="73">
        <f t="shared" si="6"/>
        <v>40760896</v>
      </c>
    </row>
    <row r="27" spans="1:8" ht="16.5" customHeight="1">
      <c r="A27" s="150" t="s">
        <v>127</v>
      </c>
      <c r="B27" s="153" t="s">
        <v>113</v>
      </c>
      <c r="C27" s="20" t="s">
        <v>39</v>
      </c>
      <c r="D27" s="2">
        <v>42175</v>
      </c>
      <c r="E27" s="2">
        <v>1123149</v>
      </c>
      <c r="F27" s="2">
        <v>1683023</v>
      </c>
      <c r="G27" s="2">
        <v>199796233</v>
      </c>
      <c r="H27" s="2">
        <v>162125370</v>
      </c>
    </row>
    <row r="28" spans="1:8">
      <c r="A28" s="151"/>
      <c r="B28" s="154"/>
      <c r="C28" s="20" t="s">
        <v>53</v>
      </c>
      <c r="D28" s="2">
        <v>2458</v>
      </c>
      <c r="E28" s="2">
        <v>65219</v>
      </c>
      <c r="F28" s="2">
        <v>89105</v>
      </c>
      <c r="G28" s="2">
        <v>9449355</v>
      </c>
      <c r="H28" s="2">
        <v>7548629</v>
      </c>
    </row>
    <row r="29" spans="1:8">
      <c r="A29" s="151"/>
      <c r="B29" s="154"/>
      <c r="C29" s="20" t="s">
        <v>54</v>
      </c>
      <c r="D29" s="2">
        <v>5510</v>
      </c>
      <c r="E29" s="2">
        <v>120241</v>
      </c>
      <c r="F29" s="2">
        <v>158828</v>
      </c>
      <c r="G29" s="2">
        <v>18140966</v>
      </c>
      <c r="H29" s="2">
        <v>15128604</v>
      </c>
    </row>
    <row r="30" spans="1:8">
      <c r="A30" s="151"/>
      <c r="B30" s="154"/>
      <c r="C30" s="20" t="s">
        <v>55</v>
      </c>
      <c r="D30" s="2">
        <v>827</v>
      </c>
      <c r="E30" s="2">
        <v>47961</v>
      </c>
      <c r="F30" s="2">
        <v>51933</v>
      </c>
      <c r="G30" s="2">
        <v>5076572</v>
      </c>
      <c r="H30" s="2">
        <v>4055350</v>
      </c>
    </row>
    <row r="31" spans="1:8">
      <c r="A31" s="151"/>
      <c r="B31" s="154"/>
      <c r="C31" s="20" t="s">
        <v>59</v>
      </c>
      <c r="D31" s="2">
        <v>1929</v>
      </c>
      <c r="E31" s="2">
        <v>40657</v>
      </c>
      <c r="F31" s="2">
        <v>53510</v>
      </c>
      <c r="G31" s="2">
        <v>4410483</v>
      </c>
      <c r="H31" s="2">
        <v>3593534</v>
      </c>
    </row>
    <row r="32" spans="1:8">
      <c r="A32" s="151"/>
      <c r="B32" s="155"/>
      <c r="C32" s="20" t="s">
        <v>60</v>
      </c>
      <c r="D32" s="2">
        <v>1068</v>
      </c>
      <c r="E32" s="2">
        <v>55172</v>
      </c>
      <c r="F32" s="2">
        <v>59129</v>
      </c>
      <c r="G32" s="2">
        <v>5423056</v>
      </c>
      <c r="H32" s="2">
        <v>4318871</v>
      </c>
    </row>
    <row r="33" spans="1:8">
      <c r="A33" s="151"/>
      <c r="B33" s="42" t="s">
        <v>114</v>
      </c>
      <c r="C33" s="20" t="s">
        <v>40</v>
      </c>
      <c r="D33" s="2">
        <v>46224</v>
      </c>
      <c r="E33" s="2">
        <v>1228512</v>
      </c>
      <c r="F33" s="2">
        <v>1826266</v>
      </c>
      <c r="G33" s="2">
        <v>206989838</v>
      </c>
      <c r="H33" s="2">
        <v>164494997</v>
      </c>
    </row>
    <row r="34" spans="1:8">
      <c r="A34" s="151"/>
      <c r="B34" s="153" t="s">
        <v>115</v>
      </c>
      <c r="C34" s="20" t="s">
        <v>41</v>
      </c>
      <c r="D34" s="2">
        <v>45494</v>
      </c>
      <c r="E34" s="2">
        <v>984083</v>
      </c>
      <c r="F34" s="2">
        <v>1456363</v>
      </c>
      <c r="G34" s="2">
        <v>195360240</v>
      </c>
      <c r="H34" s="2">
        <v>157827581</v>
      </c>
    </row>
    <row r="35" spans="1:8">
      <c r="A35" s="151"/>
      <c r="B35" s="154"/>
      <c r="C35" s="20" t="s">
        <v>43</v>
      </c>
      <c r="D35" s="2">
        <v>10113</v>
      </c>
      <c r="E35" s="2">
        <v>214872</v>
      </c>
      <c r="F35" s="2">
        <v>317188</v>
      </c>
      <c r="G35" s="2">
        <v>35963535</v>
      </c>
      <c r="H35" s="2">
        <v>28527610</v>
      </c>
    </row>
    <row r="36" spans="1:8">
      <c r="A36" s="151"/>
      <c r="B36" s="154"/>
      <c r="C36" s="20" t="s">
        <v>46</v>
      </c>
      <c r="D36" s="2">
        <v>2092</v>
      </c>
      <c r="E36" s="2">
        <v>73738</v>
      </c>
      <c r="F36" s="2">
        <v>88785</v>
      </c>
      <c r="G36" s="2">
        <v>8129567</v>
      </c>
      <c r="H36" s="2">
        <v>6551745</v>
      </c>
    </row>
    <row r="37" spans="1:8">
      <c r="A37" s="151"/>
      <c r="B37" s="154"/>
      <c r="C37" s="20" t="s">
        <v>47</v>
      </c>
      <c r="D37" s="2">
        <v>6231</v>
      </c>
      <c r="E37" s="2">
        <v>133153</v>
      </c>
      <c r="F37" s="2">
        <v>207645</v>
      </c>
      <c r="G37" s="2">
        <v>20075007</v>
      </c>
      <c r="H37" s="2">
        <v>16325011</v>
      </c>
    </row>
    <row r="38" spans="1:8">
      <c r="A38" s="151"/>
      <c r="B38" s="155"/>
      <c r="C38" s="20" t="s">
        <v>48</v>
      </c>
      <c r="D38" s="2">
        <v>3067</v>
      </c>
      <c r="E38" s="2">
        <v>118329</v>
      </c>
      <c r="F38" s="2">
        <v>137798</v>
      </c>
      <c r="G38" s="2">
        <v>14459423</v>
      </c>
      <c r="H38" s="2">
        <v>11510433</v>
      </c>
    </row>
    <row r="39" spans="1:8">
      <c r="A39" s="151"/>
      <c r="B39" s="153" t="s">
        <v>116</v>
      </c>
      <c r="C39" s="20" t="s">
        <v>42</v>
      </c>
      <c r="D39" s="2">
        <v>10550</v>
      </c>
      <c r="E39" s="2">
        <v>372485</v>
      </c>
      <c r="F39" s="2">
        <v>445194</v>
      </c>
      <c r="G39" s="2">
        <v>49935171</v>
      </c>
      <c r="H39" s="2">
        <v>39931198</v>
      </c>
    </row>
    <row r="40" spans="1:8">
      <c r="A40" s="151"/>
      <c r="B40" s="154"/>
      <c r="C40" s="20" t="s">
        <v>45</v>
      </c>
      <c r="D40" s="2">
        <v>1068</v>
      </c>
      <c r="E40" s="2">
        <v>44857</v>
      </c>
      <c r="F40" s="2">
        <v>54814</v>
      </c>
      <c r="G40" s="2">
        <v>6106139</v>
      </c>
      <c r="H40" s="2">
        <v>4964280</v>
      </c>
    </row>
    <row r="41" spans="1:8">
      <c r="A41" s="151"/>
      <c r="B41" s="155"/>
      <c r="C41" s="20" t="s">
        <v>49</v>
      </c>
      <c r="D41" s="2">
        <v>7320</v>
      </c>
      <c r="E41" s="2">
        <v>291301</v>
      </c>
      <c r="F41" s="2">
        <v>431437</v>
      </c>
      <c r="G41" s="2">
        <v>42404927</v>
      </c>
      <c r="H41" s="2">
        <v>34374903</v>
      </c>
    </row>
    <row r="42" spans="1:8">
      <c r="A42" s="151"/>
      <c r="B42" s="153" t="s">
        <v>117</v>
      </c>
      <c r="C42" s="20" t="s">
        <v>50</v>
      </c>
      <c r="D42" s="2">
        <v>5087</v>
      </c>
      <c r="E42" s="2">
        <v>120419</v>
      </c>
      <c r="F42" s="2">
        <v>160034</v>
      </c>
      <c r="G42" s="2">
        <v>16096629</v>
      </c>
      <c r="H42" s="2">
        <v>12859998</v>
      </c>
    </row>
    <row r="43" spans="1:8">
      <c r="A43" s="151"/>
      <c r="B43" s="154"/>
      <c r="C43" s="20" t="s">
        <v>51</v>
      </c>
      <c r="D43" s="2">
        <v>3699</v>
      </c>
      <c r="E43" s="2">
        <v>78369</v>
      </c>
      <c r="F43" s="2">
        <v>101095</v>
      </c>
      <c r="G43" s="2">
        <v>10477767</v>
      </c>
      <c r="H43" s="2">
        <v>8620225</v>
      </c>
    </row>
    <row r="44" spans="1:8">
      <c r="A44" s="151"/>
      <c r="B44" s="154"/>
      <c r="C44" s="20" t="s">
        <v>52</v>
      </c>
      <c r="D44" s="2">
        <v>9040</v>
      </c>
      <c r="E44" s="2">
        <v>217277</v>
      </c>
      <c r="F44" s="2">
        <v>386437</v>
      </c>
      <c r="G44" s="2">
        <v>37805524</v>
      </c>
      <c r="H44" s="2">
        <v>30574966</v>
      </c>
    </row>
    <row r="45" spans="1:8">
      <c r="A45" s="151"/>
      <c r="B45" s="155"/>
      <c r="C45" s="20" t="s">
        <v>58</v>
      </c>
      <c r="D45" s="2">
        <v>2049</v>
      </c>
      <c r="E45" s="2">
        <v>21789</v>
      </c>
      <c r="F45" s="2">
        <v>38651</v>
      </c>
      <c r="G45" s="2">
        <v>3141487</v>
      </c>
      <c r="H45" s="2">
        <v>2485588</v>
      </c>
    </row>
    <row r="46" spans="1:8">
      <c r="A46" s="151"/>
      <c r="B46" s="153" t="s">
        <v>118</v>
      </c>
      <c r="C46" s="20" t="s">
        <v>44</v>
      </c>
      <c r="D46" s="2">
        <v>1799</v>
      </c>
      <c r="E46" s="2">
        <v>84808</v>
      </c>
      <c r="F46" s="2">
        <v>97090</v>
      </c>
      <c r="G46" s="2">
        <v>9288489</v>
      </c>
      <c r="H46" s="2">
        <v>7558837</v>
      </c>
    </row>
    <row r="47" spans="1:8">
      <c r="A47" s="151"/>
      <c r="B47" s="154"/>
      <c r="C47" s="20" t="s">
        <v>56</v>
      </c>
      <c r="D47" s="2">
        <v>6818</v>
      </c>
      <c r="E47" s="2">
        <v>170757</v>
      </c>
      <c r="F47" s="2">
        <v>267909</v>
      </c>
      <c r="G47" s="2">
        <v>28343297</v>
      </c>
      <c r="H47" s="2">
        <v>22440374</v>
      </c>
    </row>
    <row r="48" spans="1:8">
      <c r="A48" s="152"/>
      <c r="B48" s="155"/>
      <c r="C48" s="20" t="s">
        <v>57</v>
      </c>
      <c r="D48" s="2">
        <v>2453</v>
      </c>
      <c r="E48" s="2">
        <v>115917</v>
      </c>
      <c r="F48" s="2">
        <v>133548</v>
      </c>
      <c r="G48" s="2">
        <v>13461132</v>
      </c>
      <c r="H48" s="2">
        <v>10761685</v>
      </c>
    </row>
  </sheetData>
  <mergeCells count="27">
    <mergeCell ref="A19:C19"/>
    <mergeCell ref="A20:C20"/>
    <mergeCell ref="A21:B26"/>
    <mergeCell ref="A27:A48"/>
    <mergeCell ref="B27:B32"/>
    <mergeCell ref="B34:B38"/>
    <mergeCell ref="B39:B41"/>
    <mergeCell ref="B42:B45"/>
    <mergeCell ref="B46:B48"/>
    <mergeCell ref="A18:C18"/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6:C6"/>
    <mergeCell ref="A1:F1"/>
    <mergeCell ref="A2:C2"/>
    <mergeCell ref="A3:C3"/>
    <mergeCell ref="A4:C4"/>
    <mergeCell ref="A5:C5"/>
  </mergeCells>
  <phoneticPr fontId="3" type="noConversion"/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101A42-1ED9-4446-BDE3-85330295FC95}">
  <dimension ref="A1:H48"/>
  <sheetViews>
    <sheetView zoomScale="85" zoomScaleNormal="85" workbookViewId="0">
      <selection activeCell="R32" sqref="R32"/>
    </sheetView>
  </sheetViews>
  <sheetFormatPr defaultRowHeight="16.5"/>
  <cols>
    <col min="1" max="1" width="18.625" bestFit="1" customWidth="1"/>
    <col min="2" max="2" width="38.375" customWidth="1"/>
    <col min="3" max="3" width="18.625" customWidth="1"/>
    <col min="4" max="4" width="14.125" bestFit="1" customWidth="1"/>
    <col min="5" max="5" width="12.75" bestFit="1" customWidth="1"/>
    <col min="6" max="6" width="14.375" bestFit="1" customWidth="1"/>
    <col min="7" max="7" width="16.5" bestFit="1" customWidth="1"/>
    <col min="8" max="8" width="17.25" bestFit="1" customWidth="1"/>
  </cols>
  <sheetData>
    <row r="1" spans="1:8" ht="31.5">
      <c r="A1" s="136" t="s">
        <v>386</v>
      </c>
      <c r="B1" s="137"/>
      <c r="C1" s="137"/>
      <c r="D1" s="137"/>
      <c r="E1" s="137"/>
      <c r="F1" s="140"/>
      <c r="G1" s="46" t="s">
        <v>390</v>
      </c>
      <c r="H1" s="46" t="s">
        <v>125</v>
      </c>
    </row>
    <row r="2" spans="1:8">
      <c r="A2" s="142" t="s">
        <v>196</v>
      </c>
      <c r="B2" s="143"/>
      <c r="C2" s="156"/>
      <c r="D2" s="86" t="s">
        <v>389</v>
      </c>
      <c r="E2" s="86" t="s">
        <v>391</v>
      </c>
      <c r="F2" s="86" t="s">
        <v>392</v>
      </c>
      <c r="G2" s="94" t="s">
        <v>393</v>
      </c>
      <c r="H2" s="94" t="s">
        <v>394</v>
      </c>
    </row>
    <row r="3" spans="1:8">
      <c r="A3" s="120" t="s">
        <v>31</v>
      </c>
      <c r="B3" s="121"/>
      <c r="C3" s="122"/>
      <c r="D3" s="51">
        <f>SUM(D4:D20)</f>
        <v>47756553</v>
      </c>
      <c r="E3" s="51">
        <f t="shared" ref="E3:H3" si="0">SUM(E4:E20)</f>
        <v>902406818</v>
      </c>
      <c r="F3" s="51">
        <f t="shared" si="0"/>
        <v>10857208168</v>
      </c>
      <c r="G3" s="51">
        <f t="shared" si="0"/>
        <v>68824695170</v>
      </c>
      <c r="H3" s="51">
        <f t="shared" si="0"/>
        <v>50838344365</v>
      </c>
    </row>
    <row r="4" spans="1:8">
      <c r="A4" s="120" t="s">
        <v>73</v>
      </c>
      <c r="B4" s="121"/>
      <c r="C4" s="122"/>
      <c r="D4" s="2">
        <v>8775571</v>
      </c>
      <c r="E4" s="2">
        <v>171146089</v>
      </c>
      <c r="F4" s="2">
        <v>2071201311</v>
      </c>
      <c r="G4" s="2">
        <v>14107239875</v>
      </c>
      <c r="H4" s="2">
        <v>10409104303</v>
      </c>
    </row>
    <row r="5" spans="1:8">
      <c r="A5" s="120" t="s">
        <v>74</v>
      </c>
      <c r="B5" s="121"/>
      <c r="C5" s="122"/>
      <c r="D5" s="2">
        <v>3048194</v>
      </c>
      <c r="E5" s="2">
        <v>67145983</v>
      </c>
      <c r="F5" s="2">
        <v>828076249</v>
      </c>
      <c r="G5" s="2">
        <v>5218427050</v>
      </c>
      <c r="H5" s="2">
        <v>3899522652</v>
      </c>
    </row>
    <row r="6" spans="1:8">
      <c r="A6" s="120" t="s">
        <v>75</v>
      </c>
      <c r="B6" s="121"/>
      <c r="C6" s="122"/>
      <c r="D6" s="2">
        <v>2224080</v>
      </c>
      <c r="E6" s="2">
        <v>46632859</v>
      </c>
      <c r="F6" s="2">
        <v>576139622</v>
      </c>
      <c r="G6" s="2">
        <v>3699843097</v>
      </c>
      <c r="H6" s="2">
        <v>2778371485</v>
      </c>
    </row>
    <row r="7" spans="1:8">
      <c r="A7" s="120" t="s">
        <v>76</v>
      </c>
      <c r="B7" s="121"/>
      <c r="C7" s="122"/>
      <c r="D7" s="2">
        <v>2789854</v>
      </c>
      <c r="E7" s="2">
        <v>51165571</v>
      </c>
      <c r="F7" s="2">
        <v>604291871</v>
      </c>
      <c r="G7" s="2">
        <v>3905117605</v>
      </c>
      <c r="H7" s="2">
        <v>2889951384</v>
      </c>
    </row>
    <row r="8" spans="1:8">
      <c r="A8" s="120" t="s">
        <v>77</v>
      </c>
      <c r="B8" s="121"/>
      <c r="C8" s="122"/>
      <c r="D8" s="2">
        <v>1324342</v>
      </c>
      <c r="E8" s="2">
        <v>24289587</v>
      </c>
      <c r="F8" s="2">
        <v>283352589</v>
      </c>
      <c r="G8" s="2">
        <v>1861449471</v>
      </c>
      <c r="H8" s="2">
        <v>1368184366</v>
      </c>
    </row>
    <row r="9" spans="1:8">
      <c r="A9" s="120" t="s">
        <v>78</v>
      </c>
      <c r="B9" s="121"/>
      <c r="C9" s="122"/>
      <c r="D9" s="2">
        <v>1346073</v>
      </c>
      <c r="E9" s="2">
        <v>27204088</v>
      </c>
      <c r="F9" s="2">
        <v>324147853</v>
      </c>
      <c r="G9" s="2">
        <v>2007849701</v>
      </c>
      <c r="H9" s="2">
        <v>1491788226</v>
      </c>
    </row>
    <row r="10" spans="1:8">
      <c r="A10" s="120" t="s">
        <v>79</v>
      </c>
      <c r="B10" s="121"/>
      <c r="C10" s="122"/>
      <c r="D10" s="2">
        <v>1032163</v>
      </c>
      <c r="E10" s="2">
        <v>19183376</v>
      </c>
      <c r="F10" s="2">
        <v>222649955</v>
      </c>
      <c r="G10" s="2">
        <v>1381989632</v>
      </c>
      <c r="H10" s="2">
        <v>1003996760</v>
      </c>
    </row>
    <row r="11" spans="1:8">
      <c r="A11" s="120" t="s">
        <v>80</v>
      </c>
      <c r="B11" s="121"/>
      <c r="C11" s="122"/>
      <c r="D11" s="2">
        <v>347696</v>
      </c>
      <c r="E11" s="2">
        <v>5519860</v>
      </c>
      <c r="F11" s="2">
        <v>51785881</v>
      </c>
      <c r="G11" s="2">
        <v>359218226</v>
      </c>
      <c r="H11" s="2">
        <v>261664764</v>
      </c>
    </row>
    <row r="12" spans="1:8">
      <c r="A12" s="120" t="s">
        <v>81</v>
      </c>
      <c r="B12" s="121"/>
      <c r="C12" s="122"/>
      <c r="D12" s="2">
        <v>12865391</v>
      </c>
      <c r="E12" s="2">
        <v>221770176</v>
      </c>
      <c r="F12" s="2">
        <v>2612041862</v>
      </c>
      <c r="G12" s="2">
        <v>16782146249</v>
      </c>
      <c r="H12" s="2">
        <v>12263966969</v>
      </c>
    </row>
    <row r="13" spans="1:8">
      <c r="A13" s="120" t="s">
        <v>96</v>
      </c>
      <c r="B13" s="121"/>
      <c r="C13" s="122"/>
      <c r="D13" s="2">
        <v>1375342</v>
      </c>
      <c r="E13" s="2">
        <v>24516935</v>
      </c>
      <c r="F13" s="2">
        <v>346956080</v>
      </c>
      <c r="G13" s="2">
        <v>1945643980</v>
      </c>
      <c r="H13" s="2">
        <v>1438444091</v>
      </c>
    </row>
    <row r="14" spans="1:8">
      <c r="A14" s="120" t="s">
        <v>82</v>
      </c>
      <c r="B14" s="121"/>
      <c r="C14" s="122"/>
      <c r="D14" s="2">
        <v>1484028</v>
      </c>
      <c r="E14" s="2">
        <v>27905068</v>
      </c>
      <c r="F14" s="2">
        <v>340627669</v>
      </c>
      <c r="G14" s="2">
        <v>2018664886</v>
      </c>
      <c r="H14" s="2">
        <v>1494153738</v>
      </c>
    </row>
    <row r="15" spans="1:8">
      <c r="A15" s="120" t="s">
        <v>83</v>
      </c>
      <c r="B15" s="121"/>
      <c r="C15" s="122"/>
      <c r="D15" s="2">
        <v>1984734</v>
      </c>
      <c r="E15" s="2">
        <v>35717707</v>
      </c>
      <c r="F15" s="2">
        <v>438707928</v>
      </c>
      <c r="G15" s="2">
        <v>2538738071</v>
      </c>
      <c r="H15" s="2">
        <v>1869320476</v>
      </c>
    </row>
    <row r="16" spans="1:8">
      <c r="A16" s="120" t="s">
        <v>95</v>
      </c>
      <c r="B16" s="121"/>
      <c r="C16" s="122"/>
      <c r="D16" s="2">
        <v>1625329</v>
      </c>
      <c r="E16" s="2">
        <v>36034329</v>
      </c>
      <c r="F16" s="2">
        <v>439913011</v>
      </c>
      <c r="G16" s="2">
        <v>2645283926</v>
      </c>
      <c r="H16" s="2">
        <v>1991026257</v>
      </c>
    </row>
    <row r="17" spans="1:8">
      <c r="A17" s="120" t="s">
        <v>30</v>
      </c>
      <c r="B17" s="121"/>
      <c r="C17" s="122"/>
      <c r="D17" s="2">
        <v>1613310</v>
      </c>
      <c r="E17" s="2">
        <v>32701417</v>
      </c>
      <c r="F17" s="2">
        <v>384831274</v>
      </c>
      <c r="G17" s="2">
        <v>2352256853</v>
      </c>
      <c r="H17" s="2">
        <v>1765206877</v>
      </c>
    </row>
    <row r="18" spans="1:8">
      <c r="A18" s="120" t="s">
        <v>84</v>
      </c>
      <c r="B18" s="121"/>
      <c r="C18" s="122"/>
      <c r="D18" s="2">
        <v>2289936</v>
      </c>
      <c r="E18" s="2">
        <v>41949171</v>
      </c>
      <c r="F18" s="2">
        <v>527474948</v>
      </c>
      <c r="G18" s="2">
        <v>2971728301</v>
      </c>
      <c r="H18" s="2">
        <v>2200242351</v>
      </c>
    </row>
    <row r="19" spans="1:8">
      <c r="A19" s="120" t="s">
        <v>85</v>
      </c>
      <c r="B19" s="121"/>
      <c r="C19" s="122"/>
      <c r="D19" s="2">
        <v>3006510</v>
      </c>
      <c r="E19" s="2">
        <v>56866107</v>
      </c>
      <c r="F19" s="2">
        <v>660628895</v>
      </c>
      <c r="G19" s="2">
        <v>4142328759</v>
      </c>
      <c r="H19" s="2">
        <v>3055285920</v>
      </c>
    </row>
    <row r="20" spans="1:8">
      <c r="A20" s="120" t="s">
        <v>86</v>
      </c>
      <c r="B20" s="121"/>
      <c r="C20" s="122"/>
      <c r="D20" s="2">
        <v>624000</v>
      </c>
      <c r="E20" s="2">
        <v>12658495</v>
      </c>
      <c r="F20" s="2">
        <v>144381170</v>
      </c>
      <c r="G20" s="2">
        <v>886769488</v>
      </c>
      <c r="H20" s="2">
        <v>658113746</v>
      </c>
    </row>
    <row r="21" spans="1:8">
      <c r="A21" s="144" t="s">
        <v>97</v>
      </c>
      <c r="B21" s="145"/>
      <c r="C21" s="43" t="s">
        <v>113</v>
      </c>
      <c r="D21" s="73">
        <f t="shared" ref="D21:H21" si="1">SUM(D27:D32)</f>
        <v>374304</v>
      </c>
      <c r="E21" s="73">
        <f t="shared" si="1"/>
        <v>6690289</v>
      </c>
      <c r="F21" s="73">
        <f t="shared" si="1"/>
        <v>74875742</v>
      </c>
      <c r="G21" s="73">
        <f t="shared" si="1"/>
        <v>427883207</v>
      </c>
      <c r="H21" s="73">
        <f t="shared" si="1"/>
        <v>322233220</v>
      </c>
    </row>
    <row r="22" spans="1:8">
      <c r="A22" s="146"/>
      <c r="B22" s="147"/>
      <c r="C22" s="43" t="s">
        <v>114</v>
      </c>
      <c r="D22" s="73">
        <f t="shared" ref="D22:H22" si="2">D33</f>
        <v>246339</v>
      </c>
      <c r="E22" s="73">
        <f t="shared" si="2"/>
        <v>5159600</v>
      </c>
      <c r="F22" s="73">
        <f t="shared" si="2"/>
        <v>58557019</v>
      </c>
      <c r="G22" s="73">
        <f t="shared" si="2"/>
        <v>343055665</v>
      </c>
      <c r="H22" s="73">
        <f t="shared" si="2"/>
        <v>250134289</v>
      </c>
    </row>
    <row r="23" spans="1:8">
      <c r="A23" s="146"/>
      <c r="B23" s="147"/>
      <c r="C23" s="43" t="s">
        <v>115</v>
      </c>
      <c r="D23" s="73">
        <f t="shared" ref="D23:H23" si="3">SUM(D34:D38)</f>
        <v>482138</v>
      </c>
      <c r="E23" s="73">
        <f t="shared" si="3"/>
        <v>7815610</v>
      </c>
      <c r="F23" s="73">
        <f t="shared" si="3"/>
        <v>93559069</v>
      </c>
      <c r="G23" s="73">
        <f t="shared" si="3"/>
        <v>532717288</v>
      </c>
      <c r="H23" s="73">
        <f t="shared" si="3"/>
        <v>390681821</v>
      </c>
    </row>
    <row r="24" spans="1:8">
      <c r="A24" s="146"/>
      <c r="B24" s="147"/>
      <c r="C24" s="43" t="s">
        <v>116</v>
      </c>
      <c r="D24" s="73">
        <f t="shared" ref="D24:H24" si="4">SUM(D39:D41)</f>
        <v>166865</v>
      </c>
      <c r="E24" s="73">
        <f t="shared" si="4"/>
        <v>2857651</v>
      </c>
      <c r="F24" s="73">
        <f t="shared" si="4"/>
        <v>32166162</v>
      </c>
      <c r="G24" s="73">
        <f t="shared" si="4"/>
        <v>199852469</v>
      </c>
      <c r="H24" s="73">
        <f t="shared" si="4"/>
        <v>151320331</v>
      </c>
    </row>
    <row r="25" spans="1:8">
      <c r="A25" s="146"/>
      <c r="B25" s="147"/>
      <c r="C25" s="43" t="s">
        <v>117</v>
      </c>
      <c r="D25" s="73">
        <f t="shared" ref="D25:H25" si="5">SUM(D42:D45)</f>
        <v>148617</v>
      </c>
      <c r="E25" s="73">
        <f t="shared" si="5"/>
        <v>3094165</v>
      </c>
      <c r="F25" s="73">
        <f t="shared" si="5"/>
        <v>36002486</v>
      </c>
      <c r="G25" s="73">
        <f t="shared" si="5"/>
        <v>194811976</v>
      </c>
      <c r="H25" s="73">
        <f t="shared" si="5"/>
        <v>149112824</v>
      </c>
    </row>
    <row r="26" spans="1:8">
      <c r="A26" s="148"/>
      <c r="B26" s="149"/>
      <c r="C26" s="43" t="s">
        <v>118</v>
      </c>
      <c r="D26" s="73">
        <f t="shared" ref="D26:H26" si="6">SUM(D46:D48)</f>
        <v>102257</v>
      </c>
      <c r="E26" s="73">
        <f t="shared" si="6"/>
        <v>2159979</v>
      </c>
      <c r="F26" s="73">
        <f t="shared" si="6"/>
        <v>23190944</v>
      </c>
      <c r="G26" s="73">
        <f t="shared" si="6"/>
        <v>134829093</v>
      </c>
      <c r="H26" s="73">
        <f t="shared" si="6"/>
        <v>103394100</v>
      </c>
    </row>
    <row r="27" spans="1:8" ht="16.5" customHeight="1">
      <c r="A27" s="150" t="s">
        <v>127</v>
      </c>
      <c r="B27" s="153" t="s">
        <v>113</v>
      </c>
      <c r="C27" s="20" t="s">
        <v>39</v>
      </c>
      <c r="D27" s="2">
        <v>189637</v>
      </c>
      <c r="E27" s="2">
        <v>3700031</v>
      </c>
      <c r="F27" s="2">
        <v>43890372</v>
      </c>
      <c r="G27" s="2">
        <v>264897398</v>
      </c>
      <c r="H27" s="2">
        <v>197810962</v>
      </c>
    </row>
    <row r="28" spans="1:8">
      <c r="A28" s="151"/>
      <c r="B28" s="154"/>
      <c r="C28" s="20" t="s">
        <v>53</v>
      </c>
      <c r="D28" s="2">
        <v>42602</v>
      </c>
      <c r="E28" s="2">
        <v>642851</v>
      </c>
      <c r="F28" s="2">
        <v>6493754</v>
      </c>
      <c r="G28" s="2">
        <v>33688071</v>
      </c>
      <c r="H28" s="2">
        <v>25726211</v>
      </c>
    </row>
    <row r="29" spans="1:8">
      <c r="A29" s="151"/>
      <c r="B29" s="154"/>
      <c r="C29" s="20" t="s">
        <v>54</v>
      </c>
      <c r="D29" s="2">
        <v>74239</v>
      </c>
      <c r="E29" s="2">
        <v>1159235</v>
      </c>
      <c r="F29" s="2">
        <v>11269753</v>
      </c>
      <c r="G29" s="2">
        <v>65355306</v>
      </c>
      <c r="H29" s="2">
        <v>49397406</v>
      </c>
    </row>
    <row r="30" spans="1:8">
      <c r="A30" s="151"/>
      <c r="B30" s="154"/>
      <c r="C30" s="20" t="s">
        <v>55</v>
      </c>
      <c r="D30" s="2">
        <v>21761</v>
      </c>
      <c r="E30" s="2">
        <v>365280</v>
      </c>
      <c r="F30" s="2">
        <v>4508020</v>
      </c>
      <c r="G30" s="2">
        <v>21791149</v>
      </c>
      <c r="H30" s="2">
        <v>16772193</v>
      </c>
    </row>
    <row r="31" spans="1:8">
      <c r="A31" s="151"/>
      <c r="B31" s="154"/>
      <c r="C31" s="20" t="s">
        <v>59</v>
      </c>
      <c r="D31" s="2">
        <v>23231</v>
      </c>
      <c r="E31" s="2">
        <v>448063</v>
      </c>
      <c r="F31" s="2">
        <v>5090045</v>
      </c>
      <c r="G31" s="2">
        <v>25006064</v>
      </c>
      <c r="H31" s="2">
        <v>19317490</v>
      </c>
    </row>
    <row r="32" spans="1:8">
      <c r="A32" s="151"/>
      <c r="B32" s="155"/>
      <c r="C32" s="20" t="s">
        <v>60</v>
      </c>
      <c r="D32" s="2">
        <v>22834</v>
      </c>
      <c r="E32" s="2">
        <v>374829</v>
      </c>
      <c r="F32" s="2">
        <v>3623798</v>
      </c>
      <c r="G32" s="2">
        <v>17145219</v>
      </c>
      <c r="H32" s="2">
        <v>13208958</v>
      </c>
    </row>
    <row r="33" spans="1:8">
      <c r="A33" s="151"/>
      <c r="B33" s="42" t="s">
        <v>114</v>
      </c>
      <c r="C33" s="20" t="s">
        <v>40</v>
      </c>
      <c r="D33" s="2">
        <v>246339</v>
      </c>
      <c r="E33" s="2">
        <v>5159600</v>
      </c>
      <c r="F33" s="2">
        <v>58557019</v>
      </c>
      <c r="G33" s="2">
        <v>343055665</v>
      </c>
      <c r="H33" s="2">
        <v>250134289</v>
      </c>
    </row>
    <row r="34" spans="1:8">
      <c r="A34" s="151"/>
      <c r="B34" s="153" t="s">
        <v>115</v>
      </c>
      <c r="C34" s="20" t="s">
        <v>41</v>
      </c>
      <c r="D34" s="2">
        <v>252128</v>
      </c>
      <c r="E34" s="2">
        <v>4143193</v>
      </c>
      <c r="F34" s="2">
        <v>49476795</v>
      </c>
      <c r="G34" s="2">
        <v>300883457</v>
      </c>
      <c r="H34" s="2">
        <v>217892387</v>
      </c>
    </row>
    <row r="35" spans="1:8">
      <c r="A35" s="151"/>
      <c r="B35" s="154"/>
      <c r="C35" s="20" t="s">
        <v>43</v>
      </c>
      <c r="D35" s="2">
        <v>131532</v>
      </c>
      <c r="E35" s="2">
        <v>1737377</v>
      </c>
      <c r="F35" s="2">
        <v>19362762</v>
      </c>
      <c r="G35" s="2">
        <v>104954518</v>
      </c>
      <c r="H35" s="2">
        <v>75557503</v>
      </c>
    </row>
    <row r="36" spans="1:8">
      <c r="A36" s="151"/>
      <c r="B36" s="154"/>
      <c r="C36" s="20" t="s">
        <v>46</v>
      </c>
      <c r="D36" s="2">
        <v>19103</v>
      </c>
      <c r="E36" s="2">
        <v>348985</v>
      </c>
      <c r="F36" s="2">
        <v>4216197</v>
      </c>
      <c r="G36" s="2">
        <v>20768166</v>
      </c>
      <c r="H36" s="2">
        <v>15866012</v>
      </c>
    </row>
    <row r="37" spans="1:8">
      <c r="A37" s="151"/>
      <c r="B37" s="154"/>
      <c r="C37" s="20" t="s">
        <v>47</v>
      </c>
      <c r="D37" s="2">
        <v>50638</v>
      </c>
      <c r="E37" s="2">
        <v>1097325</v>
      </c>
      <c r="F37" s="2">
        <v>13693239</v>
      </c>
      <c r="G37" s="2">
        <v>73019069</v>
      </c>
      <c r="H37" s="2">
        <v>55930142</v>
      </c>
    </row>
    <row r="38" spans="1:8">
      <c r="A38" s="151"/>
      <c r="B38" s="155"/>
      <c r="C38" s="20" t="s">
        <v>48</v>
      </c>
      <c r="D38" s="2">
        <v>28737</v>
      </c>
      <c r="E38" s="2">
        <v>488730</v>
      </c>
      <c r="F38" s="2">
        <v>6810076</v>
      </c>
      <c r="G38" s="2">
        <v>33092078</v>
      </c>
      <c r="H38" s="2">
        <v>25435777</v>
      </c>
    </row>
    <row r="39" spans="1:8">
      <c r="A39" s="151"/>
      <c r="B39" s="153" t="s">
        <v>116</v>
      </c>
      <c r="C39" s="20" t="s">
        <v>42</v>
      </c>
      <c r="D39" s="2">
        <v>97875</v>
      </c>
      <c r="E39" s="2">
        <v>1680545</v>
      </c>
      <c r="F39" s="2">
        <v>17446415</v>
      </c>
      <c r="G39" s="2">
        <v>109479093</v>
      </c>
      <c r="H39" s="2">
        <v>82136387</v>
      </c>
    </row>
    <row r="40" spans="1:8">
      <c r="A40" s="151"/>
      <c r="B40" s="154"/>
      <c r="C40" s="20" t="s">
        <v>45</v>
      </c>
      <c r="D40" s="2">
        <v>20037</v>
      </c>
      <c r="E40" s="2">
        <v>357594</v>
      </c>
      <c r="F40" s="2">
        <v>4209812</v>
      </c>
      <c r="G40" s="2">
        <v>21625140</v>
      </c>
      <c r="H40" s="2">
        <v>16650654</v>
      </c>
    </row>
    <row r="41" spans="1:8">
      <c r="A41" s="151"/>
      <c r="B41" s="155"/>
      <c r="C41" s="20" t="s">
        <v>49</v>
      </c>
      <c r="D41" s="2">
        <v>48953</v>
      </c>
      <c r="E41" s="2">
        <v>819512</v>
      </c>
      <c r="F41" s="2">
        <v>10509935</v>
      </c>
      <c r="G41" s="2">
        <v>68748236</v>
      </c>
      <c r="H41" s="2">
        <v>52533290</v>
      </c>
    </row>
    <row r="42" spans="1:8">
      <c r="A42" s="151"/>
      <c r="B42" s="153" t="s">
        <v>117</v>
      </c>
      <c r="C42" s="20" t="s">
        <v>50</v>
      </c>
      <c r="D42" s="2">
        <v>28903</v>
      </c>
      <c r="E42" s="2">
        <v>660995</v>
      </c>
      <c r="F42" s="2">
        <v>7967388</v>
      </c>
      <c r="G42" s="2">
        <v>40014345</v>
      </c>
      <c r="H42" s="2">
        <v>30692564</v>
      </c>
    </row>
    <row r="43" spans="1:8">
      <c r="A43" s="151"/>
      <c r="B43" s="154"/>
      <c r="C43" s="20" t="s">
        <v>51</v>
      </c>
      <c r="D43" s="2">
        <v>26664</v>
      </c>
      <c r="E43" s="2">
        <v>529036</v>
      </c>
      <c r="F43" s="2">
        <v>7001648</v>
      </c>
      <c r="G43" s="2">
        <v>39996276</v>
      </c>
      <c r="H43" s="2">
        <v>31421379</v>
      </c>
    </row>
    <row r="44" spans="1:8">
      <c r="A44" s="151"/>
      <c r="B44" s="154"/>
      <c r="C44" s="20" t="s">
        <v>52</v>
      </c>
      <c r="D44" s="2">
        <v>54176</v>
      </c>
      <c r="E44" s="2">
        <v>1189930</v>
      </c>
      <c r="F44" s="2">
        <v>13773755</v>
      </c>
      <c r="G44" s="2">
        <v>76369081</v>
      </c>
      <c r="H44" s="2">
        <v>57494050</v>
      </c>
    </row>
    <row r="45" spans="1:8">
      <c r="A45" s="151"/>
      <c r="B45" s="155"/>
      <c r="C45" s="20" t="s">
        <v>58</v>
      </c>
      <c r="D45" s="2">
        <v>38874</v>
      </c>
      <c r="E45" s="2">
        <v>714204</v>
      </c>
      <c r="F45" s="2">
        <v>7259695</v>
      </c>
      <c r="G45" s="2">
        <v>38432274</v>
      </c>
      <c r="H45" s="2">
        <v>29504831</v>
      </c>
    </row>
    <row r="46" spans="1:8">
      <c r="A46" s="151"/>
      <c r="B46" s="153" t="s">
        <v>118</v>
      </c>
      <c r="C46" s="20" t="s">
        <v>44</v>
      </c>
      <c r="D46" s="2">
        <v>31828</v>
      </c>
      <c r="E46" s="2">
        <v>563626</v>
      </c>
      <c r="F46" s="2">
        <v>6268276</v>
      </c>
      <c r="G46" s="2">
        <v>34578215</v>
      </c>
      <c r="H46" s="2">
        <v>26896929</v>
      </c>
    </row>
    <row r="47" spans="1:8">
      <c r="A47" s="151"/>
      <c r="B47" s="154"/>
      <c r="C47" s="20" t="s">
        <v>56</v>
      </c>
      <c r="D47" s="2">
        <v>42499</v>
      </c>
      <c r="E47" s="2">
        <v>1133860</v>
      </c>
      <c r="F47" s="2">
        <v>11217912</v>
      </c>
      <c r="G47" s="2">
        <v>69635155</v>
      </c>
      <c r="H47" s="2">
        <v>52970549</v>
      </c>
    </row>
    <row r="48" spans="1:8">
      <c r="A48" s="152"/>
      <c r="B48" s="155"/>
      <c r="C48" s="20" t="s">
        <v>57</v>
      </c>
      <c r="D48" s="2">
        <v>27930</v>
      </c>
      <c r="E48" s="2">
        <v>462493</v>
      </c>
      <c r="F48" s="2">
        <v>5704756</v>
      </c>
      <c r="G48" s="2">
        <v>30615723</v>
      </c>
      <c r="H48" s="2">
        <v>23526622</v>
      </c>
    </row>
  </sheetData>
  <mergeCells count="27">
    <mergeCell ref="A19:C19"/>
    <mergeCell ref="A20:C20"/>
    <mergeCell ref="A21:B26"/>
    <mergeCell ref="A27:A48"/>
    <mergeCell ref="B27:B32"/>
    <mergeCell ref="B34:B38"/>
    <mergeCell ref="B39:B41"/>
    <mergeCell ref="B42:B45"/>
    <mergeCell ref="B46:B48"/>
    <mergeCell ref="A18:C18"/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6:C6"/>
    <mergeCell ref="A1:F1"/>
    <mergeCell ref="A2:C2"/>
    <mergeCell ref="A3:C3"/>
    <mergeCell ref="A4:C4"/>
    <mergeCell ref="A5:C5"/>
  </mergeCells>
  <phoneticPr fontId="3" type="noConversion"/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EAD490-7732-42D5-96C2-AC3FC8B6334F}">
  <dimension ref="A1:H48"/>
  <sheetViews>
    <sheetView zoomScale="85" zoomScaleNormal="85" workbookViewId="0">
      <selection activeCell="R32" sqref="R32"/>
    </sheetView>
  </sheetViews>
  <sheetFormatPr defaultRowHeight="16.5"/>
  <cols>
    <col min="1" max="1" width="18.625" bestFit="1" customWidth="1"/>
    <col min="2" max="2" width="38.375" customWidth="1"/>
    <col min="3" max="3" width="18.625" customWidth="1"/>
    <col min="4" max="4" width="14.125" bestFit="1" customWidth="1"/>
    <col min="5" max="5" width="12.75" bestFit="1" customWidth="1"/>
    <col min="6" max="6" width="14.375" bestFit="1" customWidth="1"/>
    <col min="7" max="7" width="16.5" bestFit="1" customWidth="1"/>
    <col min="8" max="8" width="17.25" bestFit="1" customWidth="1"/>
  </cols>
  <sheetData>
    <row r="1" spans="1:8" ht="31.5">
      <c r="A1" s="136" t="s">
        <v>397</v>
      </c>
      <c r="B1" s="137"/>
      <c r="C1" s="137"/>
      <c r="D1" s="137"/>
      <c r="E1" s="137"/>
      <c r="F1" s="140"/>
      <c r="G1" s="46" t="s">
        <v>390</v>
      </c>
      <c r="H1" s="46" t="s">
        <v>125</v>
      </c>
    </row>
    <row r="2" spans="1:8">
      <c r="A2" s="142" t="s">
        <v>196</v>
      </c>
      <c r="B2" s="143"/>
      <c r="C2" s="156"/>
      <c r="D2" s="86" t="s">
        <v>389</v>
      </c>
      <c r="E2" s="86" t="s">
        <v>391</v>
      </c>
      <c r="F2" s="86" t="s">
        <v>392</v>
      </c>
      <c r="G2" s="94" t="s">
        <v>393</v>
      </c>
      <c r="H2" s="94" t="s">
        <v>394</v>
      </c>
    </row>
    <row r="3" spans="1:8">
      <c r="A3" s="120" t="s">
        <v>31</v>
      </c>
      <c r="B3" s="121"/>
      <c r="C3" s="122"/>
      <c r="D3" s="51">
        <f>SUM(D4:D20)</f>
        <v>18615866</v>
      </c>
      <c r="E3" s="51">
        <f t="shared" ref="E3:H3" si="0">SUM(E4:E20)</f>
        <v>148373605</v>
      </c>
      <c r="F3" s="51">
        <f t="shared" si="0"/>
        <v>1788584090</v>
      </c>
      <c r="G3" s="51">
        <f t="shared" si="0"/>
        <v>25291546792</v>
      </c>
      <c r="H3" s="51">
        <f t="shared" si="0"/>
        <v>20051684462</v>
      </c>
    </row>
    <row r="4" spans="1:8">
      <c r="A4" s="120" t="s">
        <v>73</v>
      </c>
      <c r="B4" s="121"/>
      <c r="C4" s="122"/>
      <c r="D4" s="2">
        <v>6234923</v>
      </c>
      <c r="E4" s="2">
        <v>47911137</v>
      </c>
      <c r="F4" s="2">
        <v>734516768</v>
      </c>
      <c r="G4" s="2">
        <v>10805486048</v>
      </c>
      <c r="H4" s="2">
        <v>8674352329</v>
      </c>
    </row>
    <row r="5" spans="1:8">
      <c r="A5" s="120" t="s">
        <v>74</v>
      </c>
      <c r="B5" s="121"/>
      <c r="C5" s="122"/>
      <c r="D5" s="2">
        <v>1035068</v>
      </c>
      <c r="E5" s="2">
        <v>8770145</v>
      </c>
      <c r="F5" s="2">
        <v>108789898</v>
      </c>
      <c r="G5" s="2">
        <v>1471478997</v>
      </c>
      <c r="H5" s="2">
        <v>1155381159</v>
      </c>
    </row>
    <row r="6" spans="1:8">
      <c r="A6" s="120" t="s">
        <v>75</v>
      </c>
      <c r="B6" s="121"/>
      <c r="C6" s="122"/>
      <c r="D6" s="2">
        <v>995334</v>
      </c>
      <c r="E6" s="2">
        <v>9383218</v>
      </c>
      <c r="F6" s="2">
        <v>127823255</v>
      </c>
      <c r="G6" s="2">
        <v>1759312720</v>
      </c>
      <c r="H6" s="2">
        <v>1394686137</v>
      </c>
    </row>
    <row r="7" spans="1:8">
      <c r="A7" s="120" t="s">
        <v>76</v>
      </c>
      <c r="B7" s="121"/>
      <c r="C7" s="122"/>
      <c r="D7" s="2">
        <v>911202</v>
      </c>
      <c r="E7" s="2">
        <v>7236263</v>
      </c>
      <c r="F7" s="2">
        <v>72641788</v>
      </c>
      <c r="G7" s="2">
        <v>1014078732</v>
      </c>
      <c r="H7" s="2">
        <v>789265935</v>
      </c>
    </row>
    <row r="8" spans="1:8">
      <c r="A8" s="120" t="s">
        <v>77</v>
      </c>
      <c r="B8" s="121"/>
      <c r="C8" s="122"/>
      <c r="D8" s="2">
        <v>705232</v>
      </c>
      <c r="E8" s="2">
        <v>7825562</v>
      </c>
      <c r="F8" s="2">
        <v>86349803</v>
      </c>
      <c r="G8" s="2">
        <v>1298060016</v>
      </c>
      <c r="H8" s="2">
        <v>997292670</v>
      </c>
    </row>
    <row r="9" spans="1:8">
      <c r="A9" s="120" t="s">
        <v>78</v>
      </c>
      <c r="B9" s="121"/>
      <c r="C9" s="122"/>
      <c r="D9" s="2">
        <v>722585</v>
      </c>
      <c r="E9" s="2">
        <v>6229855</v>
      </c>
      <c r="F9" s="2">
        <v>81779799</v>
      </c>
      <c r="G9" s="2">
        <v>1078881776</v>
      </c>
      <c r="H9" s="2">
        <v>839225853</v>
      </c>
    </row>
    <row r="10" spans="1:8">
      <c r="A10" s="120" t="s">
        <v>79</v>
      </c>
      <c r="B10" s="121"/>
      <c r="C10" s="122"/>
      <c r="D10" s="2">
        <v>259257</v>
      </c>
      <c r="E10" s="2">
        <v>2337247</v>
      </c>
      <c r="F10" s="2">
        <v>22148947</v>
      </c>
      <c r="G10" s="2">
        <v>316722562</v>
      </c>
      <c r="H10" s="2">
        <v>248650232</v>
      </c>
    </row>
    <row r="11" spans="1:8">
      <c r="A11" s="120" t="s">
        <v>80</v>
      </c>
      <c r="B11" s="121"/>
      <c r="C11" s="122"/>
      <c r="D11" s="2">
        <v>216008</v>
      </c>
      <c r="E11" s="2">
        <v>1340827</v>
      </c>
      <c r="F11" s="2">
        <v>14439291</v>
      </c>
      <c r="G11" s="2">
        <v>164692657</v>
      </c>
      <c r="H11" s="2">
        <v>127593775</v>
      </c>
    </row>
    <row r="12" spans="1:8">
      <c r="A12" s="120" t="s">
        <v>81</v>
      </c>
      <c r="B12" s="121"/>
      <c r="C12" s="122"/>
      <c r="D12" s="2">
        <v>3392480</v>
      </c>
      <c r="E12" s="2">
        <v>29696423</v>
      </c>
      <c r="F12" s="2">
        <v>302073956</v>
      </c>
      <c r="G12" s="2">
        <v>4159313624</v>
      </c>
      <c r="H12" s="2">
        <v>3274547279</v>
      </c>
    </row>
    <row r="13" spans="1:8">
      <c r="A13" s="120" t="s">
        <v>96</v>
      </c>
      <c r="B13" s="121"/>
      <c r="C13" s="122"/>
      <c r="D13" s="2">
        <v>508633</v>
      </c>
      <c r="E13" s="2">
        <v>2403737</v>
      </c>
      <c r="F13" s="2">
        <v>27008934</v>
      </c>
      <c r="G13" s="2">
        <v>347228196</v>
      </c>
      <c r="H13" s="2">
        <v>272272299</v>
      </c>
    </row>
    <row r="14" spans="1:8">
      <c r="A14" s="120" t="s">
        <v>82</v>
      </c>
      <c r="B14" s="121"/>
      <c r="C14" s="122"/>
      <c r="D14" s="2">
        <v>477779</v>
      </c>
      <c r="E14" s="2">
        <v>3332518</v>
      </c>
      <c r="F14" s="2">
        <v>28894940</v>
      </c>
      <c r="G14" s="2">
        <v>357721865</v>
      </c>
      <c r="H14" s="2">
        <v>278081011</v>
      </c>
    </row>
    <row r="15" spans="1:8">
      <c r="A15" s="120" t="s">
        <v>83</v>
      </c>
      <c r="B15" s="121"/>
      <c r="C15" s="122"/>
      <c r="D15" s="2">
        <v>671762</v>
      </c>
      <c r="E15" s="2">
        <v>4338777</v>
      </c>
      <c r="F15" s="2">
        <v>40816169</v>
      </c>
      <c r="G15" s="2">
        <v>482571643</v>
      </c>
      <c r="H15" s="2">
        <v>375441622</v>
      </c>
    </row>
    <row r="16" spans="1:8">
      <c r="A16" s="120" t="s">
        <v>95</v>
      </c>
      <c r="B16" s="121"/>
      <c r="C16" s="122"/>
      <c r="D16" s="2">
        <v>404467</v>
      </c>
      <c r="E16" s="2">
        <v>2820851</v>
      </c>
      <c r="F16" s="2">
        <v>24045013</v>
      </c>
      <c r="G16" s="2">
        <v>331352070</v>
      </c>
      <c r="H16" s="2">
        <v>258288609</v>
      </c>
    </row>
    <row r="17" spans="1:8">
      <c r="A17" s="120" t="s">
        <v>30</v>
      </c>
      <c r="B17" s="121"/>
      <c r="C17" s="122"/>
      <c r="D17" s="2">
        <v>457239</v>
      </c>
      <c r="E17" s="2">
        <v>3559165</v>
      </c>
      <c r="F17" s="2">
        <v>27579866</v>
      </c>
      <c r="G17" s="2">
        <v>461239483</v>
      </c>
      <c r="H17" s="2">
        <v>381205201</v>
      </c>
    </row>
    <row r="18" spans="1:8">
      <c r="A18" s="120" t="s">
        <v>84</v>
      </c>
      <c r="B18" s="121"/>
      <c r="C18" s="122"/>
      <c r="D18" s="2">
        <v>650017</v>
      </c>
      <c r="E18" s="2">
        <v>4545007</v>
      </c>
      <c r="F18" s="2">
        <v>32912943</v>
      </c>
      <c r="G18" s="2">
        <v>410454674</v>
      </c>
      <c r="H18" s="2">
        <v>320430808</v>
      </c>
    </row>
    <row r="19" spans="1:8">
      <c r="A19" s="120" t="s">
        <v>85</v>
      </c>
      <c r="B19" s="121"/>
      <c r="C19" s="122"/>
      <c r="D19" s="2">
        <v>726581</v>
      </c>
      <c r="E19" s="2">
        <v>5849445</v>
      </c>
      <c r="F19" s="2">
        <v>50426077</v>
      </c>
      <c r="G19" s="2">
        <v>769211696</v>
      </c>
      <c r="H19" s="2">
        <v>616958183</v>
      </c>
    </row>
    <row r="20" spans="1:8">
      <c r="A20" s="120" t="s">
        <v>86</v>
      </c>
      <c r="B20" s="121"/>
      <c r="C20" s="122"/>
      <c r="D20" s="2">
        <v>247299</v>
      </c>
      <c r="E20" s="2">
        <v>793428</v>
      </c>
      <c r="F20" s="2">
        <v>6336643</v>
      </c>
      <c r="G20" s="2">
        <v>63740033</v>
      </c>
      <c r="H20" s="2">
        <v>48011360</v>
      </c>
    </row>
    <row r="21" spans="1:8">
      <c r="A21" s="144" t="s">
        <v>97</v>
      </c>
      <c r="B21" s="145"/>
      <c r="C21" s="43" t="s">
        <v>113</v>
      </c>
      <c r="D21" s="73">
        <f t="shared" ref="D21:H21" si="1">SUM(D27:D32)</f>
        <v>307346</v>
      </c>
      <c r="E21" s="73">
        <f t="shared" si="1"/>
        <v>5115381</v>
      </c>
      <c r="F21" s="73">
        <f t="shared" si="1"/>
        <v>55035748</v>
      </c>
      <c r="G21" s="73">
        <f t="shared" si="1"/>
        <v>797097181</v>
      </c>
      <c r="H21" s="73">
        <f t="shared" si="1"/>
        <v>625634290</v>
      </c>
    </row>
    <row r="22" spans="1:8">
      <c r="A22" s="146"/>
      <c r="B22" s="147"/>
      <c r="C22" s="43" t="s">
        <v>114</v>
      </c>
      <c r="D22" s="73">
        <f t="shared" ref="D22:H22" si="2">D33</f>
        <v>109766</v>
      </c>
      <c r="E22" s="73">
        <f t="shared" si="2"/>
        <v>1248913</v>
      </c>
      <c r="F22" s="73">
        <f t="shared" si="2"/>
        <v>13095140</v>
      </c>
      <c r="G22" s="73">
        <f t="shared" si="2"/>
        <v>262910244</v>
      </c>
      <c r="H22" s="73">
        <f t="shared" si="2"/>
        <v>213939388</v>
      </c>
    </row>
    <row r="23" spans="1:8">
      <c r="A23" s="146"/>
      <c r="B23" s="147"/>
      <c r="C23" s="43" t="s">
        <v>115</v>
      </c>
      <c r="D23" s="73">
        <f t="shared" ref="D23:H23" si="3">SUM(D34:D38)</f>
        <v>302178</v>
      </c>
      <c r="E23" s="73">
        <f t="shared" si="3"/>
        <v>4141498</v>
      </c>
      <c r="F23" s="73">
        <f t="shared" si="3"/>
        <v>44463665</v>
      </c>
      <c r="G23" s="73">
        <f t="shared" si="3"/>
        <v>707708153</v>
      </c>
      <c r="H23" s="73">
        <f t="shared" si="3"/>
        <v>563688278</v>
      </c>
    </row>
    <row r="24" spans="1:8">
      <c r="A24" s="146"/>
      <c r="B24" s="147"/>
      <c r="C24" s="43" t="s">
        <v>116</v>
      </c>
      <c r="D24" s="73">
        <f t="shared" ref="D24:H24" si="4">SUM(D39:D41)</f>
        <v>145906</v>
      </c>
      <c r="E24" s="73">
        <f t="shared" si="4"/>
        <v>2382906</v>
      </c>
      <c r="F24" s="73">
        <f t="shared" si="4"/>
        <v>26092093</v>
      </c>
      <c r="G24" s="73">
        <f t="shared" si="4"/>
        <v>376070351</v>
      </c>
      <c r="H24" s="73">
        <f t="shared" si="4"/>
        <v>293733526</v>
      </c>
    </row>
    <row r="25" spans="1:8">
      <c r="A25" s="146"/>
      <c r="B25" s="147"/>
      <c r="C25" s="43" t="s">
        <v>117</v>
      </c>
      <c r="D25" s="73">
        <f t="shared" ref="D25:H25" si="5">SUM(D42:D45)</f>
        <v>130130</v>
      </c>
      <c r="E25" s="73">
        <f t="shared" si="5"/>
        <v>2366172</v>
      </c>
      <c r="F25" s="73">
        <f t="shared" si="5"/>
        <v>25405619</v>
      </c>
      <c r="G25" s="73">
        <f t="shared" si="5"/>
        <v>404088858</v>
      </c>
      <c r="H25" s="73">
        <f t="shared" si="5"/>
        <v>318424265</v>
      </c>
    </row>
    <row r="26" spans="1:8">
      <c r="A26" s="148"/>
      <c r="B26" s="149"/>
      <c r="C26" s="43" t="s">
        <v>118</v>
      </c>
      <c r="D26" s="73">
        <f t="shared" ref="D26:H26" si="6">SUM(D46:D48)</f>
        <v>107311</v>
      </c>
      <c r="E26" s="73">
        <f t="shared" si="6"/>
        <v>1987633</v>
      </c>
      <c r="F26" s="73">
        <f t="shared" si="6"/>
        <v>20981674</v>
      </c>
      <c r="G26" s="73">
        <f t="shared" si="6"/>
        <v>311666760</v>
      </c>
      <c r="H26" s="73">
        <f t="shared" si="6"/>
        <v>242533507</v>
      </c>
    </row>
    <row r="27" spans="1:8" ht="16.5" customHeight="1">
      <c r="A27" s="150" t="s">
        <v>127</v>
      </c>
      <c r="B27" s="153" t="s">
        <v>113</v>
      </c>
      <c r="C27" s="20" t="s">
        <v>39</v>
      </c>
      <c r="D27" s="2">
        <v>96899</v>
      </c>
      <c r="E27" s="2">
        <v>996483</v>
      </c>
      <c r="F27" s="2">
        <v>10480572</v>
      </c>
      <c r="G27" s="2">
        <v>179173497</v>
      </c>
      <c r="H27" s="2">
        <v>145758473</v>
      </c>
    </row>
    <row r="28" spans="1:8">
      <c r="A28" s="151"/>
      <c r="B28" s="154"/>
      <c r="C28" s="20" t="s">
        <v>53</v>
      </c>
      <c r="D28" s="2">
        <v>48339</v>
      </c>
      <c r="E28" s="2">
        <v>899265</v>
      </c>
      <c r="F28" s="2">
        <v>9621275</v>
      </c>
      <c r="G28" s="2">
        <v>131024737</v>
      </c>
      <c r="H28" s="2">
        <v>100976939</v>
      </c>
    </row>
    <row r="29" spans="1:8">
      <c r="A29" s="151"/>
      <c r="B29" s="154"/>
      <c r="C29" s="20" t="s">
        <v>54</v>
      </c>
      <c r="D29" s="2">
        <v>76138</v>
      </c>
      <c r="E29" s="2">
        <v>1266216</v>
      </c>
      <c r="F29" s="2">
        <v>12429469</v>
      </c>
      <c r="G29" s="2">
        <v>182922309</v>
      </c>
      <c r="H29" s="2">
        <v>142006349</v>
      </c>
    </row>
    <row r="30" spans="1:8">
      <c r="A30" s="151"/>
      <c r="B30" s="154"/>
      <c r="C30" s="20" t="s">
        <v>55</v>
      </c>
      <c r="D30" s="2">
        <v>26660</v>
      </c>
      <c r="E30" s="2">
        <v>596662</v>
      </c>
      <c r="F30" s="2">
        <v>6493891</v>
      </c>
      <c r="G30" s="2">
        <v>92295389</v>
      </c>
      <c r="H30" s="2">
        <v>71828718</v>
      </c>
    </row>
    <row r="31" spans="1:8">
      <c r="A31" s="151"/>
      <c r="B31" s="154"/>
      <c r="C31" s="20" t="s">
        <v>59</v>
      </c>
      <c r="D31" s="2">
        <v>23930</v>
      </c>
      <c r="E31" s="2">
        <v>466382</v>
      </c>
      <c r="F31" s="2">
        <v>5430541</v>
      </c>
      <c r="G31" s="2">
        <v>79325165</v>
      </c>
      <c r="H31" s="2">
        <v>62530343</v>
      </c>
    </row>
    <row r="32" spans="1:8">
      <c r="A32" s="151"/>
      <c r="B32" s="155"/>
      <c r="C32" s="20" t="s">
        <v>60</v>
      </c>
      <c r="D32" s="2">
        <v>35380</v>
      </c>
      <c r="E32" s="2">
        <v>890373</v>
      </c>
      <c r="F32" s="2">
        <v>10580000</v>
      </c>
      <c r="G32" s="2">
        <v>132356084</v>
      </c>
      <c r="H32" s="2">
        <v>102533468</v>
      </c>
    </row>
    <row r="33" spans="1:8">
      <c r="A33" s="151"/>
      <c r="B33" s="42" t="s">
        <v>114</v>
      </c>
      <c r="C33" s="20" t="s">
        <v>40</v>
      </c>
      <c r="D33" s="2">
        <v>109766</v>
      </c>
      <c r="E33" s="2">
        <v>1248913</v>
      </c>
      <c r="F33" s="2">
        <v>13095140</v>
      </c>
      <c r="G33" s="2">
        <v>262910244</v>
      </c>
      <c r="H33" s="2">
        <v>213939388</v>
      </c>
    </row>
    <row r="34" spans="1:8">
      <c r="A34" s="151"/>
      <c r="B34" s="153" t="s">
        <v>115</v>
      </c>
      <c r="C34" s="20" t="s">
        <v>41</v>
      </c>
      <c r="D34" s="2">
        <v>107729</v>
      </c>
      <c r="E34" s="2">
        <v>1143127</v>
      </c>
      <c r="F34" s="2">
        <v>11937086</v>
      </c>
      <c r="G34" s="2">
        <v>203405031</v>
      </c>
      <c r="H34" s="2">
        <v>164914060</v>
      </c>
    </row>
    <row r="35" spans="1:8">
      <c r="A35" s="151"/>
      <c r="B35" s="154"/>
      <c r="C35" s="20" t="s">
        <v>43</v>
      </c>
      <c r="D35" s="2">
        <v>102047</v>
      </c>
      <c r="E35" s="2">
        <v>1272945</v>
      </c>
      <c r="F35" s="2">
        <v>13526520</v>
      </c>
      <c r="G35" s="2">
        <v>207375894</v>
      </c>
      <c r="H35" s="2">
        <v>163417976</v>
      </c>
    </row>
    <row r="36" spans="1:8">
      <c r="A36" s="151"/>
      <c r="B36" s="154"/>
      <c r="C36" s="20" t="s">
        <v>46</v>
      </c>
      <c r="D36" s="2">
        <v>19462</v>
      </c>
      <c r="E36" s="2">
        <v>326027</v>
      </c>
      <c r="F36" s="2">
        <v>4098684</v>
      </c>
      <c r="G36" s="2">
        <v>54333276</v>
      </c>
      <c r="H36" s="2">
        <v>42598949</v>
      </c>
    </row>
    <row r="37" spans="1:8">
      <c r="A37" s="151"/>
      <c r="B37" s="154"/>
      <c r="C37" s="20" t="s">
        <v>47</v>
      </c>
      <c r="D37" s="2">
        <v>43301</v>
      </c>
      <c r="E37" s="2">
        <v>825744</v>
      </c>
      <c r="F37" s="2">
        <v>8514939</v>
      </c>
      <c r="G37" s="2">
        <v>145241466</v>
      </c>
      <c r="H37" s="2">
        <v>116039876</v>
      </c>
    </row>
    <row r="38" spans="1:8">
      <c r="A38" s="151"/>
      <c r="B38" s="155"/>
      <c r="C38" s="20" t="s">
        <v>48</v>
      </c>
      <c r="D38" s="2">
        <v>29639</v>
      </c>
      <c r="E38" s="2">
        <v>573655</v>
      </c>
      <c r="F38" s="2">
        <v>6386436</v>
      </c>
      <c r="G38" s="2">
        <v>97352486</v>
      </c>
      <c r="H38" s="2">
        <v>76717417</v>
      </c>
    </row>
    <row r="39" spans="1:8">
      <c r="A39" s="151"/>
      <c r="B39" s="153" t="s">
        <v>116</v>
      </c>
      <c r="C39" s="20" t="s">
        <v>42</v>
      </c>
      <c r="D39" s="2">
        <v>80325</v>
      </c>
      <c r="E39" s="2">
        <v>1218535</v>
      </c>
      <c r="F39" s="2">
        <v>13388513</v>
      </c>
      <c r="G39" s="2">
        <v>198880402</v>
      </c>
      <c r="H39" s="2">
        <v>156328297</v>
      </c>
    </row>
    <row r="40" spans="1:8">
      <c r="A40" s="151"/>
      <c r="B40" s="154"/>
      <c r="C40" s="20" t="s">
        <v>45</v>
      </c>
      <c r="D40" s="2">
        <v>22705</v>
      </c>
      <c r="E40" s="2">
        <v>473102</v>
      </c>
      <c r="F40" s="2">
        <v>5218769</v>
      </c>
      <c r="G40" s="2">
        <v>73265422</v>
      </c>
      <c r="H40" s="2">
        <v>57356892</v>
      </c>
    </row>
    <row r="41" spans="1:8">
      <c r="A41" s="151"/>
      <c r="B41" s="155"/>
      <c r="C41" s="20" t="s">
        <v>49</v>
      </c>
      <c r="D41" s="2">
        <v>42876</v>
      </c>
      <c r="E41" s="2">
        <v>691269</v>
      </c>
      <c r="F41" s="2">
        <v>7484811</v>
      </c>
      <c r="G41" s="2">
        <v>103924527</v>
      </c>
      <c r="H41" s="2">
        <v>80048337</v>
      </c>
    </row>
    <row r="42" spans="1:8">
      <c r="A42" s="151"/>
      <c r="B42" s="153" t="s">
        <v>117</v>
      </c>
      <c r="C42" s="20" t="s">
        <v>50</v>
      </c>
      <c r="D42" s="2">
        <v>25507</v>
      </c>
      <c r="E42" s="2">
        <v>450964</v>
      </c>
      <c r="F42" s="2">
        <v>4557590</v>
      </c>
      <c r="G42" s="2">
        <v>76108877</v>
      </c>
      <c r="H42" s="2">
        <v>60205910</v>
      </c>
    </row>
    <row r="43" spans="1:8">
      <c r="A43" s="151"/>
      <c r="B43" s="154"/>
      <c r="C43" s="20" t="s">
        <v>51</v>
      </c>
      <c r="D43" s="2">
        <v>24271</v>
      </c>
      <c r="E43" s="2">
        <v>462111</v>
      </c>
      <c r="F43" s="2">
        <v>4595136</v>
      </c>
      <c r="G43" s="2">
        <v>76346387</v>
      </c>
      <c r="H43" s="2">
        <v>60469098</v>
      </c>
    </row>
    <row r="44" spans="1:8">
      <c r="A44" s="151"/>
      <c r="B44" s="154"/>
      <c r="C44" s="20" t="s">
        <v>52</v>
      </c>
      <c r="D44" s="2">
        <v>42131</v>
      </c>
      <c r="E44" s="2">
        <v>696685</v>
      </c>
      <c r="F44" s="2">
        <v>7475115</v>
      </c>
      <c r="G44" s="2">
        <v>124452369</v>
      </c>
      <c r="H44" s="2">
        <v>97989985</v>
      </c>
    </row>
    <row r="45" spans="1:8">
      <c r="A45" s="151"/>
      <c r="B45" s="155"/>
      <c r="C45" s="20" t="s">
        <v>58</v>
      </c>
      <c r="D45" s="2">
        <v>38221</v>
      </c>
      <c r="E45" s="2">
        <v>756412</v>
      </c>
      <c r="F45" s="2">
        <v>8777778</v>
      </c>
      <c r="G45" s="2">
        <v>127181225</v>
      </c>
      <c r="H45" s="2">
        <v>99759272</v>
      </c>
    </row>
    <row r="46" spans="1:8">
      <c r="A46" s="151"/>
      <c r="B46" s="153" t="s">
        <v>118</v>
      </c>
      <c r="C46" s="20" t="s">
        <v>44</v>
      </c>
      <c r="D46" s="2">
        <v>37262</v>
      </c>
      <c r="E46" s="2">
        <v>723883</v>
      </c>
      <c r="F46" s="2">
        <v>7926497</v>
      </c>
      <c r="G46" s="2">
        <v>111040505</v>
      </c>
      <c r="H46" s="2">
        <v>85805068</v>
      </c>
    </row>
    <row r="47" spans="1:8">
      <c r="A47" s="151"/>
      <c r="B47" s="154"/>
      <c r="C47" s="20" t="s">
        <v>56</v>
      </c>
      <c r="D47" s="2">
        <v>34579</v>
      </c>
      <c r="E47" s="2">
        <v>557413</v>
      </c>
      <c r="F47" s="2">
        <v>5677196</v>
      </c>
      <c r="G47" s="2">
        <v>93711142</v>
      </c>
      <c r="H47" s="2">
        <v>73914363</v>
      </c>
    </row>
    <row r="48" spans="1:8">
      <c r="A48" s="152"/>
      <c r="B48" s="155"/>
      <c r="C48" s="20" t="s">
        <v>57</v>
      </c>
      <c r="D48" s="2">
        <v>35470</v>
      </c>
      <c r="E48" s="2">
        <v>706337</v>
      </c>
      <c r="F48" s="2">
        <v>7377981</v>
      </c>
      <c r="G48" s="2">
        <v>106915113</v>
      </c>
      <c r="H48" s="2">
        <v>82814076</v>
      </c>
    </row>
  </sheetData>
  <mergeCells count="27">
    <mergeCell ref="A19:C19"/>
    <mergeCell ref="A20:C20"/>
    <mergeCell ref="A21:B26"/>
    <mergeCell ref="A27:A48"/>
    <mergeCell ref="B27:B32"/>
    <mergeCell ref="B34:B38"/>
    <mergeCell ref="B39:B41"/>
    <mergeCell ref="B42:B45"/>
    <mergeCell ref="B46:B48"/>
    <mergeCell ref="A18:C18"/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6:C6"/>
    <mergeCell ref="A1:F1"/>
    <mergeCell ref="A2:C2"/>
    <mergeCell ref="A3:C3"/>
    <mergeCell ref="A4:C4"/>
    <mergeCell ref="A5:C5"/>
  </mergeCells>
  <phoneticPr fontId="3" type="noConversion"/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594AA4-3B0D-4186-8620-F12AEC9A173F}">
  <dimension ref="A1:H48"/>
  <sheetViews>
    <sheetView zoomScale="85" zoomScaleNormal="85" workbookViewId="0">
      <selection activeCell="R32" sqref="R32"/>
    </sheetView>
  </sheetViews>
  <sheetFormatPr defaultRowHeight="16.5"/>
  <cols>
    <col min="1" max="1" width="18.625" bestFit="1" customWidth="1"/>
    <col min="2" max="2" width="38.375" customWidth="1"/>
    <col min="3" max="3" width="18.625" customWidth="1"/>
    <col min="4" max="4" width="14.125" bestFit="1" customWidth="1"/>
    <col min="5" max="5" width="12.75" bestFit="1" customWidth="1"/>
    <col min="6" max="6" width="14.375" bestFit="1" customWidth="1"/>
    <col min="7" max="7" width="16.5" bestFit="1" customWidth="1"/>
    <col min="8" max="8" width="17.25" bestFit="1" customWidth="1"/>
  </cols>
  <sheetData>
    <row r="1" spans="1:8" ht="31.5">
      <c r="A1" s="136" t="s">
        <v>396</v>
      </c>
      <c r="B1" s="137"/>
      <c r="C1" s="137"/>
      <c r="D1" s="137"/>
      <c r="E1" s="137"/>
      <c r="F1" s="140"/>
      <c r="G1" s="46" t="s">
        <v>390</v>
      </c>
      <c r="H1" s="46" t="s">
        <v>125</v>
      </c>
    </row>
    <row r="2" spans="1:8">
      <c r="A2" s="142" t="s">
        <v>196</v>
      </c>
      <c r="B2" s="143"/>
      <c r="C2" s="156"/>
      <c r="D2" s="86" t="s">
        <v>389</v>
      </c>
      <c r="E2" s="86" t="s">
        <v>391</v>
      </c>
      <c r="F2" s="86" t="s">
        <v>392</v>
      </c>
      <c r="G2" s="94" t="s">
        <v>393</v>
      </c>
      <c r="H2" s="94" t="s">
        <v>394</v>
      </c>
    </row>
    <row r="3" spans="1:8">
      <c r="A3" s="120" t="s">
        <v>31</v>
      </c>
      <c r="B3" s="121"/>
      <c r="C3" s="122"/>
      <c r="D3" s="51">
        <f>SUM(D4:D20)</f>
        <v>1762087</v>
      </c>
      <c r="E3" s="51">
        <f t="shared" ref="E3:H3" si="0">SUM(E4:E20)</f>
        <v>34882905</v>
      </c>
      <c r="F3" s="51">
        <f t="shared" si="0"/>
        <v>58215972</v>
      </c>
      <c r="G3" s="51">
        <f t="shared" si="0"/>
        <v>11804526309</v>
      </c>
      <c r="H3" s="51">
        <f t="shared" si="0"/>
        <v>9916965810</v>
      </c>
    </row>
    <row r="4" spans="1:8">
      <c r="A4" s="120" t="s">
        <v>73</v>
      </c>
      <c r="B4" s="121"/>
      <c r="C4" s="122"/>
      <c r="D4" s="2">
        <v>648089</v>
      </c>
      <c r="E4" s="2">
        <v>7391272</v>
      </c>
      <c r="F4" s="2">
        <v>18274387</v>
      </c>
      <c r="G4" s="2">
        <v>4596628764</v>
      </c>
      <c r="H4" s="2">
        <v>3924003465</v>
      </c>
    </row>
    <row r="5" spans="1:8">
      <c r="A5" s="120" t="s">
        <v>74</v>
      </c>
      <c r="B5" s="121"/>
      <c r="C5" s="122"/>
      <c r="D5" s="2">
        <v>109866</v>
      </c>
      <c r="E5" s="2">
        <v>2686169</v>
      </c>
      <c r="F5" s="2">
        <v>4031159</v>
      </c>
      <c r="G5" s="2">
        <v>750082902</v>
      </c>
      <c r="H5" s="2">
        <v>620203609</v>
      </c>
    </row>
    <row r="6" spans="1:8">
      <c r="A6" s="120" t="s">
        <v>75</v>
      </c>
      <c r="B6" s="121"/>
      <c r="C6" s="122"/>
      <c r="D6" s="2">
        <v>125077</v>
      </c>
      <c r="E6" s="2">
        <v>2421642</v>
      </c>
      <c r="F6" s="2">
        <v>3928563</v>
      </c>
      <c r="G6" s="2">
        <v>846417751</v>
      </c>
      <c r="H6" s="2">
        <v>713654747</v>
      </c>
    </row>
    <row r="7" spans="1:8">
      <c r="A7" s="120" t="s">
        <v>76</v>
      </c>
      <c r="B7" s="121"/>
      <c r="C7" s="122"/>
      <c r="D7" s="2">
        <v>82494</v>
      </c>
      <c r="E7" s="2">
        <v>1965961</v>
      </c>
      <c r="F7" s="2">
        <v>2867955</v>
      </c>
      <c r="G7" s="2">
        <v>531108454</v>
      </c>
      <c r="H7" s="2">
        <v>439140661</v>
      </c>
    </row>
    <row r="8" spans="1:8">
      <c r="A8" s="120" t="s">
        <v>77</v>
      </c>
      <c r="B8" s="121"/>
      <c r="C8" s="122"/>
      <c r="D8" s="2">
        <v>120515</v>
      </c>
      <c r="E8" s="2">
        <v>2971722</v>
      </c>
      <c r="F8" s="2">
        <v>4493202</v>
      </c>
      <c r="G8" s="2">
        <v>727573702</v>
      </c>
      <c r="H8" s="2">
        <v>589281441</v>
      </c>
    </row>
    <row r="9" spans="1:8">
      <c r="A9" s="120" t="s">
        <v>78</v>
      </c>
      <c r="B9" s="121"/>
      <c r="C9" s="122"/>
      <c r="D9" s="2">
        <v>81318</v>
      </c>
      <c r="E9" s="2">
        <v>1587383</v>
      </c>
      <c r="F9" s="2">
        <v>2490210</v>
      </c>
      <c r="G9" s="2">
        <v>552572767</v>
      </c>
      <c r="H9" s="2">
        <v>460360443</v>
      </c>
    </row>
    <row r="10" spans="1:8">
      <c r="A10" s="120" t="s">
        <v>79</v>
      </c>
      <c r="B10" s="121"/>
      <c r="C10" s="122"/>
      <c r="D10" s="2">
        <v>26526</v>
      </c>
      <c r="E10" s="2">
        <v>680994</v>
      </c>
      <c r="F10" s="2">
        <v>960934</v>
      </c>
      <c r="G10" s="2">
        <v>173215243</v>
      </c>
      <c r="H10" s="2">
        <v>144245338</v>
      </c>
    </row>
    <row r="11" spans="1:8">
      <c r="A11" s="120" t="s">
        <v>80</v>
      </c>
      <c r="B11" s="121"/>
      <c r="C11" s="122"/>
      <c r="D11" s="2">
        <v>15153</v>
      </c>
      <c r="E11" s="2">
        <v>141458</v>
      </c>
      <c r="F11" s="2">
        <v>260252</v>
      </c>
      <c r="G11" s="2">
        <v>56958693</v>
      </c>
      <c r="H11" s="2">
        <v>48680279</v>
      </c>
    </row>
    <row r="12" spans="1:8">
      <c r="A12" s="120" t="s">
        <v>81</v>
      </c>
      <c r="B12" s="121"/>
      <c r="C12" s="122"/>
      <c r="D12" s="2">
        <v>295032</v>
      </c>
      <c r="E12" s="2">
        <v>7775804</v>
      </c>
      <c r="F12" s="2">
        <v>11105110</v>
      </c>
      <c r="G12" s="2">
        <v>2042625801</v>
      </c>
      <c r="H12" s="2">
        <v>1704886984</v>
      </c>
    </row>
    <row r="13" spans="1:8">
      <c r="A13" s="120" t="s">
        <v>96</v>
      </c>
      <c r="B13" s="121"/>
      <c r="C13" s="122"/>
      <c r="D13" s="2">
        <v>28579</v>
      </c>
      <c r="E13" s="2">
        <v>415304</v>
      </c>
      <c r="F13" s="2">
        <v>752563</v>
      </c>
      <c r="G13" s="2">
        <v>160885060</v>
      </c>
      <c r="H13" s="2">
        <v>136431641</v>
      </c>
    </row>
    <row r="14" spans="1:8">
      <c r="A14" s="120" t="s">
        <v>82</v>
      </c>
      <c r="B14" s="121"/>
      <c r="C14" s="122"/>
      <c r="D14" s="2">
        <v>33451</v>
      </c>
      <c r="E14" s="2">
        <v>750009</v>
      </c>
      <c r="F14" s="2">
        <v>1010502</v>
      </c>
      <c r="G14" s="2">
        <v>159357726</v>
      </c>
      <c r="H14" s="2">
        <v>131263265</v>
      </c>
    </row>
    <row r="15" spans="1:8">
      <c r="A15" s="120" t="s">
        <v>83</v>
      </c>
      <c r="B15" s="121"/>
      <c r="C15" s="122"/>
      <c r="D15" s="2">
        <v>38077</v>
      </c>
      <c r="E15" s="2">
        <v>987904</v>
      </c>
      <c r="F15" s="2">
        <v>1307857</v>
      </c>
      <c r="G15" s="2">
        <v>218380647</v>
      </c>
      <c r="H15" s="2">
        <v>182274572</v>
      </c>
    </row>
    <row r="16" spans="1:8">
      <c r="A16" s="120" t="s">
        <v>95</v>
      </c>
      <c r="B16" s="121"/>
      <c r="C16" s="122"/>
      <c r="D16" s="2">
        <v>31169</v>
      </c>
      <c r="E16" s="2">
        <v>786114</v>
      </c>
      <c r="F16" s="2">
        <v>1008936</v>
      </c>
      <c r="G16" s="2">
        <v>169106976</v>
      </c>
      <c r="H16" s="2">
        <v>138891028</v>
      </c>
    </row>
    <row r="17" spans="1:8">
      <c r="A17" s="120" t="s">
        <v>30</v>
      </c>
      <c r="B17" s="121"/>
      <c r="C17" s="122"/>
      <c r="D17" s="2">
        <v>31782</v>
      </c>
      <c r="E17" s="2">
        <v>1212186</v>
      </c>
      <c r="F17" s="2">
        <v>1647945</v>
      </c>
      <c r="G17" s="2">
        <v>215383045</v>
      </c>
      <c r="H17" s="2">
        <v>180564977</v>
      </c>
    </row>
    <row r="18" spans="1:8">
      <c r="A18" s="120" t="s">
        <v>84</v>
      </c>
      <c r="B18" s="121"/>
      <c r="C18" s="122"/>
      <c r="D18" s="2">
        <v>30486</v>
      </c>
      <c r="E18" s="2">
        <v>1245564</v>
      </c>
      <c r="F18" s="2">
        <v>1496554</v>
      </c>
      <c r="G18" s="2">
        <v>191608269</v>
      </c>
      <c r="H18" s="2">
        <v>156648636</v>
      </c>
    </row>
    <row r="19" spans="1:8">
      <c r="A19" s="120" t="s">
        <v>85</v>
      </c>
      <c r="B19" s="121"/>
      <c r="C19" s="122"/>
      <c r="D19" s="2">
        <v>56592</v>
      </c>
      <c r="E19" s="2">
        <v>1805051</v>
      </c>
      <c r="F19" s="2">
        <v>2485064</v>
      </c>
      <c r="G19" s="2">
        <v>394477562</v>
      </c>
      <c r="H19" s="2">
        <v>331313515</v>
      </c>
    </row>
    <row r="20" spans="1:8">
      <c r="A20" s="120" t="s">
        <v>86</v>
      </c>
      <c r="B20" s="121"/>
      <c r="C20" s="122"/>
      <c r="D20" s="2">
        <v>7881</v>
      </c>
      <c r="E20" s="2">
        <v>58368</v>
      </c>
      <c r="F20" s="2">
        <v>94779</v>
      </c>
      <c r="G20" s="2">
        <v>18142947</v>
      </c>
      <c r="H20" s="2">
        <v>15121209</v>
      </c>
    </row>
    <row r="21" spans="1:8">
      <c r="A21" s="144" t="s">
        <v>97</v>
      </c>
      <c r="B21" s="145"/>
      <c r="C21" s="43" t="s">
        <v>113</v>
      </c>
      <c r="D21" s="73">
        <f t="shared" ref="D21:H21" si="1">SUM(D27:D32)</f>
        <v>61934</v>
      </c>
      <c r="E21" s="73">
        <f t="shared" si="1"/>
        <v>1735048</v>
      </c>
      <c r="F21" s="73">
        <f t="shared" si="1"/>
        <v>2651521</v>
      </c>
      <c r="G21" s="73">
        <f t="shared" si="1"/>
        <v>416184144</v>
      </c>
      <c r="H21" s="73">
        <f t="shared" si="1"/>
        <v>341188977</v>
      </c>
    </row>
    <row r="22" spans="1:8">
      <c r="A22" s="146"/>
      <c r="B22" s="147"/>
      <c r="C22" s="43" t="s">
        <v>114</v>
      </c>
      <c r="D22" s="73">
        <f t="shared" ref="D22:H22" si="2">D33</f>
        <v>19479</v>
      </c>
      <c r="E22" s="73">
        <f t="shared" si="2"/>
        <v>456990</v>
      </c>
      <c r="F22" s="73">
        <f t="shared" si="2"/>
        <v>751684</v>
      </c>
      <c r="G22" s="73">
        <f t="shared" si="2"/>
        <v>144155895</v>
      </c>
      <c r="H22" s="73">
        <f t="shared" si="2"/>
        <v>121004205</v>
      </c>
    </row>
    <row r="23" spans="1:8">
      <c r="A23" s="146"/>
      <c r="B23" s="147"/>
      <c r="C23" s="43" t="s">
        <v>115</v>
      </c>
      <c r="D23" s="73">
        <f t="shared" ref="D23:H23" si="3">SUM(D34:D38)</f>
        <v>54747</v>
      </c>
      <c r="E23" s="73">
        <f t="shared" si="3"/>
        <v>1437849</v>
      </c>
      <c r="F23" s="73">
        <f t="shared" si="3"/>
        <v>2227788</v>
      </c>
      <c r="G23" s="73">
        <f t="shared" si="3"/>
        <v>376319637</v>
      </c>
      <c r="H23" s="73">
        <f t="shared" si="3"/>
        <v>311555529</v>
      </c>
    </row>
    <row r="24" spans="1:8">
      <c r="A24" s="146"/>
      <c r="B24" s="147"/>
      <c r="C24" s="43" t="s">
        <v>116</v>
      </c>
      <c r="D24" s="73">
        <f t="shared" ref="D24:H24" si="4">SUM(D39:D41)</f>
        <v>30370</v>
      </c>
      <c r="E24" s="73">
        <f t="shared" si="4"/>
        <v>820314</v>
      </c>
      <c r="F24" s="73">
        <f t="shared" si="4"/>
        <v>1235464</v>
      </c>
      <c r="G24" s="73">
        <f t="shared" si="4"/>
        <v>197170853</v>
      </c>
      <c r="H24" s="73">
        <f t="shared" si="4"/>
        <v>161172724</v>
      </c>
    </row>
    <row r="25" spans="1:8">
      <c r="A25" s="146"/>
      <c r="B25" s="147"/>
      <c r="C25" s="43" t="s">
        <v>117</v>
      </c>
      <c r="D25" s="73">
        <f t="shared" ref="D25:H25" si="5">SUM(D42:D45)</f>
        <v>30248</v>
      </c>
      <c r="E25" s="73">
        <f t="shared" si="5"/>
        <v>991938</v>
      </c>
      <c r="F25" s="73">
        <f t="shared" si="5"/>
        <v>1498258</v>
      </c>
      <c r="G25" s="73">
        <f t="shared" si="5"/>
        <v>233379812</v>
      </c>
      <c r="H25" s="73">
        <f t="shared" si="5"/>
        <v>191296905</v>
      </c>
    </row>
    <row r="26" spans="1:8">
      <c r="A26" s="148"/>
      <c r="B26" s="149"/>
      <c r="C26" s="43" t="s">
        <v>118</v>
      </c>
      <c r="D26" s="73">
        <f t="shared" ref="D26:H26" si="6">SUM(D46:D48)</f>
        <v>25268</v>
      </c>
      <c r="E26" s="73">
        <f t="shared" si="6"/>
        <v>694758</v>
      </c>
      <c r="F26" s="73">
        <f t="shared" si="6"/>
        <v>1055478</v>
      </c>
      <c r="G26" s="73">
        <f t="shared" si="6"/>
        <v>167673348</v>
      </c>
      <c r="H26" s="73">
        <f t="shared" si="6"/>
        <v>136555546</v>
      </c>
    </row>
    <row r="27" spans="1:8" ht="16.5" customHeight="1">
      <c r="A27" s="150" t="s">
        <v>127</v>
      </c>
      <c r="B27" s="153" t="s">
        <v>113</v>
      </c>
      <c r="C27" s="20" t="s">
        <v>39</v>
      </c>
      <c r="D27" s="2">
        <v>12486</v>
      </c>
      <c r="E27" s="2">
        <v>315564</v>
      </c>
      <c r="F27" s="2">
        <v>503410</v>
      </c>
      <c r="G27" s="2">
        <v>90162579</v>
      </c>
      <c r="H27" s="2">
        <v>75937213</v>
      </c>
    </row>
    <row r="28" spans="1:8">
      <c r="A28" s="151"/>
      <c r="B28" s="154"/>
      <c r="C28" s="20" t="s">
        <v>53</v>
      </c>
      <c r="D28" s="2">
        <v>10641</v>
      </c>
      <c r="E28" s="2">
        <v>306151</v>
      </c>
      <c r="F28" s="2">
        <v>453128</v>
      </c>
      <c r="G28" s="2">
        <v>67674809</v>
      </c>
      <c r="H28" s="2">
        <v>54755192</v>
      </c>
    </row>
    <row r="29" spans="1:8">
      <c r="A29" s="151"/>
      <c r="B29" s="154"/>
      <c r="C29" s="20" t="s">
        <v>54</v>
      </c>
      <c r="D29" s="2">
        <v>16456</v>
      </c>
      <c r="E29" s="2">
        <v>410179</v>
      </c>
      <c r="F29" s="2">
        <v>619254</v>
      </c>
      <c r="G29" s="2">
        <v>96352718</v>
      </c>
      <c r="H29" s="2">
        <v>78780422</v>
      </c>
    </row>
    <row r="30" spans="1:8">
      <c r="A30" s="151"/>
      <c r="B30" s="154"/>
      <c r="C30" s="20" t="s">
        <v>55</v>
      </c>
      <c r="D30" s="2">
        <v>6755</v>
      </c>
      <c r="E30" s="2">
        <v>214030</v>
      </c>
      <c r="F30" s="2">
        <v>322591</v>
      </c>
      <c r="G30" s="2">
        <v>49499326</v>
      </c>
      <c r="H30" s="2">
        <v>40069044</v>
      </c>
    </row>
    <row r="31" spans="1:8">
      <c r="A31" s="151"/>
      <c r="B31" s="154"/>
      <c r="C31" s="20" t="s">
        <v>59</v>
      </c>
      <c r="D31" s="2">
        <v>5970</v>
      </c>
      <c r="E31" s="2">
        <v>181656</v>
      </c>
      <c r="F31" s="2">
        <v>285174</v>
      </c>
      <c r="G31" s="2">
        <v>44765954</v>
      </c>
      <c r="H31" s="2">
        <v>36783470</v>
      </c>
    </row>
    <row r="32" spans="1:8">
      <c r="A32" s="151"/>
      <c r="B32" s="155"/>
      <c r="C32" s="20" t="s">
        <v>60</v>
      </c>
      <c r="D32" s="2">
        <v>9626</v>
      </c>
      <c r="E32" s="2">
        <v>307468</v>
      </c>
      <c r="F32" s="2">
        <v>467964</v>
      </c>
      <c r="G32" s="2">
        <v>67728758</v>
      </c>
      <c r="H32" s="2">
        <v>54863636</v>
      </c>
    </row>
    <row r="33" spans="1:8">
      <c r="A33" s="151"/>
      <c r="B33" s="42" t="s">
        <v>114</v>
      </c>
      <c r="C33" s="20" t="s">
        <v>40</v>
      </c>
      <c r="D33" s="2">
        <v>19479</v>
      </c>
      <c r="E33" s="2">
        <v>456990</v>
      </c>
      <c r="F33" s="2">
        <v>751684</v>
      </c>
      <c r="G33" s="2">
        <v>144155895</v>
      </c>
      <c r="H33" s="2">
        <v>121004205</v>
      </c>
    </row>
    <row r="34" spans="1:8">
      <c r="A34" s="151"/>
      <c r="B34" s="153" t="s">
        <v>115</v>
      </c>
      <c r="C34" s="20" t="s">
        <v>41</v>
      </c>
      <c r="D34" s="2">
        <v>13177</v>
      </c>
      <c r="E34" s="2">
        <v>391409</v>
      </c>
      <c r="F34" s="2">
        <v>596975</v>
      </c>
      <c r="G34" s="2">
        <v>103994387</v>
      </c>
      <c r="H34" s="2">
        <v>87054354</v>
      </c>
    </row>
    <row r="35" spans="1:8">
      <c r="A35" s="151"/>
      <c r="B35" s="154"/>
      <c r="C35" s="20" t="s">
        <v>43</v>
      </c>
      <c r="D35" s="2">
        <v>19967</v>
      </c>
      <c r="E35" s="2">
        <v>340596</v>
      </c>
      <c r="F35" s="2">
        <v>578845</v>
      </c>
      <c r="G35" s="2">
        <v>102588050</v>
      </c>
      <c r="H35" s="2">
        <v>84764941</v>
      </c>
    </row>
    <row r="36" spans="1:8">
      <c r="A36" s="151"/>
      <c r="B36" s="154"/>
      <c r="C36" s="20" t="s">
        <v>46</v>
      </c>
      <c r="D36" s="2">
        <v>4073</v>
      </c>
      <c r="E36" s="2">
        <v>96569</v>
      </c>
      <c r="F36" s="2">
        <v>159369</v>
      </c>
      <c r="G36" s="2">
        <v>27282005</v>
      </c>
      <c r="H36" s="2">
        <v>22413670</v>
      </c>
    </row>
    <row r="37" spans="1:8">
      <c r="A37" s="151"/>
      <c r="B37" s="154"/>
      <c r="C37" s="20" t="s">
        <v>47</v>
      </c>
      <c r="D37" s="2">
        <v>10323</v>
      </c>
      <c r="E37" s="2">
        <v>374741</v>
      </c>
      <c r="F37" s="2">
        <v>541187</v>
      </c>
      <c r="G37" s="2">
        <v>87115610</v>
      </c>
      <c r="H37" s="2">
        <v>72089757</v>
      </c>
    </row>
    <row r="38" spans="1:8">
      <c r="A38" s="151"/>
      <c r="B38" s="155"/>
      <c r="C38" s="20" t="s">
        <v>48</v>
      </c>
      <c r="D38" s="2">
        <v>7207</v>
      </c>
      <c r="E38" s="2">
        <v>234534</v>
      </c>
      <c r="F38" s="2">
        <v>351412</v>
      </c>
      <c r="G38" s="2">
        <v>55339585</v>
      </c>
      <c r="H38" s="2">
        <v>45232807</v>
      </c>
    </row>
    <row r="39" spans="1:8">
      <c r="A39" s="151"/>
      <c r="B39" s="153" t="s">
        <v>116</v>
      </c>
      <c r="C39" s="20" t="s">
        <v>42</v>
      </c>
      <c r="D39" s="2">
        <v>15974</v>
      </c>
      <c r="E39" s="2">
        <v>418943</v>
      </c>
      <c r="F39" s="2">
        <v>634376</v>
      </c>
      <c r="G39" s="2">
        <v>104185990</v>
      </c>
      <c r="H39" s="2">
        <v>85817709</v>
      </c>
    </row>
    <row r="40" spans="1:8">
      <c r="A40" s="151"/>
      <c r="B40" s="154"/>
      <c r="C40" s="20" t="s">
        <v>45</v>
      </c>
      <c r="D40" s="2">
        <v>5254</v>
      </c>
      <c r="E40" s="2">
        <v>167424</v>
      </c>
      <c r="F40" s="2">
        <v>244395</v>
      </c>
      <c r="G40" s="2">
        <v>38381542</v>
      </c>
      <c r="H40" s="2">
        <v>31287919</v>
      </c>
    </row>
    <row r="41" spans="1:8">
      <c r="A41" s="151"/>
      <c r="B41" s="155"/>
      <c r="C41" s="20" t="s">
        <v>49</v>
      </c>
      <c r="D41" s="2">
        <v>9142</v>
      </c>
      <c r="E41" s="2">
        <v>233947</v>
      </c>
      <c r="F41" s="2">
        <v>356693</v>
      </c>
      <c r="G41" s="2">
        <v>54603321</v>
      </c>
      <c r="H41" s="2">
        <v>44067096</v>
      </c>
    </row>
    <row r="42" spans="1:8">
      <c r="A42" s="151"/>
      <c r="B42" s="153" t="s">
        <v>117</v>
      </c>
      <c r="C42" s="20" t="s">
        <v>50</v>
      </c>
      <c r="D42" s="2">
        <v>5231</v>
      </c>
      <c r="E42" s="2">
        <v>185022</v>
      </c>
      <c r="F42" s="2">
        <v>264426</v>
      </c>
      <c r="G42" s="2">
        <v>42989710</v>
      </c>
      <c r="H42" s="2">
        <v>35238892</v>
      </c>
    </row>
    <row r="43" spans="1:8">
      <c r="A43" s="151"/>
      <c r="B43" s="154"/>
      <c r="C43" s="20" t="s">
        <v>51</v>
      </c>
      <c r="D43" s="2">
        <v>5828</v>
      </c>
      <c r="E43" s="2">
        <v>190418</v>
      </c>
      <c r="F43" s="2">
        <v>283419</v>
      </c>
      <c r="G43" s="2">
        <v>44809956</v>
      </c>
      <c r="H43" s="2">
        <v>36841012</v>
      </c>
    </row>
    <row r="44" spans="1:8">
      <c r="A44" s="151"/>
      <c r="B44" s="154"/>
      <c r="C44" s="20" t="s">
        <v>52</v>
      </c>
      <c r="D44" s="2">
        <v>9293</v>
      </c>
      <c r="E44" s="2">
        <v>295433</v>
      </c>
      <c r="F44" s="2">
        <v>444827</v>
      </c>
      <c r="G44" s="2">
        <v>73595023</v>
      </c>
      <c r="H44" s="2">
        <v>60311293</v>
      </c>
    </row>
    <row r="45" spans="1:8">
      <c r="A45" s="151"/>
      <c r="B45" s="155"/>
      <c r="C45" s="20" t="s">
        <v>58</v>
      </c>
      <c r="D45" s="2">
        <v>9896</v>
      </c>
      <c r="E45" s="2">
        <v>321065</v>
      </c>
      <c r="F45" s="2">
        <v>505586</v>
      </c>
      <c r="G45" s="2">
        <v>71985123</v>
      </c>
      <c r="H45" s="2">
        <v>58905708</v>
      </c>
    </row>
    <row r="46" spans="1:8">
      <c r="A46" s="151"/>
      <c r="B46" s="153" t="s">
        <v>118</v>
      </c>
      <c r="C46" s="20" t="s">
        <v>44</v>
      </c>
      <c r="D46" s="2">
        <v>8912</v>
      </c>
      <c r="E46" s="2">
        <v>246131</v>
      </c>
      <c r="F46" s="2">
        <v>374760</v>
      </c>
      <c r="G46" s="2">
        <v>58096614</v>
      </c>
      <c r="H46" s="2">
        <v>46968612</v>
      </c>
    </row>
    <row r="47" spans="1:8">
      <c r="A47" s="151"/>
      <c r="B47" s="154"/>
      <c r="C47" s="20" t="s">
        <v>56</v>
      </c>
      <c r="D47" s="2">
        <v>7694</v>
      </c>
      <c r="E47" s="2">
        <v>212409</v>
      </c>
      <c r="F47" s="2">
        <v>320025</v>
      </c>
      <c r="G47" s="2">
        <v>53309978</v>
      </c>
      <c r="H47" s="2">
        <v>43882030</v>
      </c>
    </row>
    <row r="48" spans="1:8">
      <c r="A48" s="152"/>
      <c r="B48" s="155"/>
      <c r="C48" s="20" t="s">
        <v>57</v>
      </c>
      <c r="D48" s="2">
        <v>8662</v>
      </c>
      <c r="E48" s="2">
        <v>236218</v>
      </c>
      <c r="F48" s="2">
        <v>360693</v>
      </c>
      <c r="G48" s="2">
        <v>56266756</v>
      </c>
      <c r="H48" s="2">
        <v>45704904</v>
      </c>
    </row>
  </sheetData>
  <mergeCells count="27">
    <mergeCell ref="A19:C19"/>
    <mergeCell ref="A20:C20"/>
    <mergeCell ref="A21:B26"/>
    <mergeCell ref="A27:A48"/>
    <mergeCell ref="B27:B32"/>
    <mergeCell ref="B34:B38"/>
    <mergeCell ref="B39:B41"/>
    <mergeCell ref="B42:B45"/>
    <mergeCell ref="B46:B48"/>
    <mergeCell ref="A18:C18"/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6:C6"/>
    <mergeCell ref="A1:F1"/>
    <mergeCell ref="A2:C2"/>
    <mergeCell ref="A3:C3"/>
    <mergeCell ref="A4:C4"/>
    <mergeCell ref="A5:C5"/>
  </mergeCells>
  <phoneticPr fontId="3" type="noConversion"/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234DB1-A3F5-4657-874C-FA94F65FA545}">
  <dimension ref="A1:H48"/>
  <sheetViews>
    <sheetView zoomScale="85" zoomScaleNormal="85" workbookViewId="0">
      <selection activeCell="R32" sqref="R32"/>
    </sheetView>
  </sheetViews>
  <sheetFormatPr defaultRowHeight="16.5"/>
  <cols>
    <col min="1" max="1" width="18.625" bestFit="1" customWidth="1"/>
    <col min="2" max="2" width="38.375" customWidth="1"/>
    <col min="3" max="3" width="18.625" customWidth="1"/>
    <col min="4" max="4" width="14.125" bestFit="1" customWidth="1"/>
    <col min="5" max="5" width="12.75" bestFit="1" customWidth="1"/>
    <col min="6" max="6" width="14.375" bestFit="1" customWidth="1"/>
    <col min="7" max="7" width="16.5" bestFit="1" customWidth="1"/>
    <col min="8" max="8" width="17.25" bestFit="1" customWidth="1"/>
  </cols>
  <sheetData>
    <row r="1" spans="1:8" ht="31.5">
      <c r="A1" s="136" t="s">
        <v>395</v>
      </c>
      <c r="B1" s="137"/>
      <c r="C1" s="137"/>
      <c r="D1" s="137"/>
      <c r="E1" s="137"/>
      <c r="F1" s="140"/>
      <c r="G1" s="46" t="s">
        <v>390</v>
      </c>
      <c r="H1" s="46" t="s">
        <v>125</v>
      </c>
    </row>
    <row r="2" spans="1:8">
      <c r="A2" s="142" t="s">
        <v>196</v>
      </c>
      <c r="B2" s="143"/>
      <c r="C2" s="156"/>
      <c r="D2" s="86" t="s">
        <v>389</v>
      </c>
      <c r="E2" s="86" t="s">
        <v>391</v>
      </c>
      <c r="F2" s="86" t="s">
        <v>392</v>
      </c>
      <c r="G2" s="94" t="s">
        <v>393</v>
      </c>
      <c r="H2" s="94" t="s">
        <v>394</v>
      </c>
    </row>
    <row r="3" spans="1:8">
      <c r="A3" s="120" t="s">
        <v>31</v>
      </c>
      <c r="B3" s="121"/>
      <c r="C3" s="122"/>
      <c r="D3" s="51">
        <f>SUM(D4:D20)</f>
        <v>18385106</v>
      </c>
      <c r="E3" s="51">
        <f t="shared" ref="E3:H3" si="0">SUM(E4:E20)</f>
        <v>113490700</v>
      </c>
      <c r="F3" s="51">
        <f t="shared" si="0"/>
        <v>1730368118</v>
      </c>
      <c r="G3" s="51">
        <f t="shared" si="0"/>
        <v>13487020483</v>
      </c>
      <c r="H3" s="51">
        <f t="shared" si="0"/>
        <v>10134718657</v>
      </c>
    </row>
    <row r="4" spans="1:8">
      <c r="A4" s="120" t="s">
        <v>73</v>
      </c>
      <c r="B4" s="121"/>
      <c r="C4" s="122"/>
      <c r="D4" s="2">
        <v>6191537</v>
      </c>
      <c r="E4" s="2">
        <v>40519865</v>
      </c>
      <c r="F4" s="2">
        <v>716242381</v>
      </c>
      <c r="G4" s="2">
        <v>6208857284</v>
      </c>
      <c r="H4" s="2">
        <v>4750348865</v>
      </c>
    </row>
    <row r="5" spans="1:8">
      <c r="A5" s="120" t="s">
        <v>74</v>
      </c>
      <c r="B5" s="121"/>
      <c r="C5" s="122"/>
      <c r="D5" s="2">
        <v>1022780</v>
      </c>
      <c r="E5" s="2">
        <v>6083976</v>
      </c>
      <c r="F5" s="2">
        <v>104758739</v>
      </c>
      <c r="G5" s="2">
        <v>721396095</v>
      </c>
      <c r="H5" s="2">
        <v>535177550</v>
      </c>
    </row>
    <row r="6" spans="1:8">
      <c r="A6" s="120" t="s">
        <v>75</v>
      </c>
      <c r="B6" s="121"/>
      <c r="C6" s="122"/>
      <c r="D6" s="2">
        <v>983783</v>
      </c>
      <c r="E6" s="2">
        <v>6961576</v>
      </c>
      <c r="F6" s="2">
        <v>123894692</v>
      </c>
      <c r="G6" s="2">
        <v>912894969</v>
      </c>
      <c r="H6" s="2">
        <v>681031390</v>
      </c>
    </row>
    <row r="7" spans="1:8">
      <c r="A7" s="120" t="s">
        <v>76</v>
      </c>
      <c r="B7" s="121"/>
      <c r="C7" s="122"/>
      <c r="D7" s="2">
        <v>894730</v>
      </c>
      <c r="E7" s="2">
        <v>5270302</v>
      </c>
      <c r="F7" s="2">
        <v>69773833</v>
      </c>
      <c r="G7" s="2">
        <v>482970278</v>
      </c>
      <c r="H7" s="2">
        <v>350125275</v>
      </c>
    </row>
    <row r="8" spans="1:8">
      <c r="A8" s="120" t="s">
        <v>77</v>
      </c>
      <c r="B8" s="121"/>
      <c r="C8" s="122"/>
      <c r="D8" s="2">
        <v>689496</v>
      </c>
      <c r="E8" s="2">
        <v>4853840</v>
      </c>
      <c r="F8" s="2">
        <v>81856601</v>
      </c>
      <c r="G8" s="2">
        <v>570486315</v>
      </c>
      <c r="H8" s="2">
        <v>408011229</v>
      </c>
    </row>
    <row r="9" spans="1:8">
      <c r="A9" s="120" t="s">
        <v>78</v>
      </c>
      <c r="B9" s="121"/>
      <c r="C9" s="122"/>
      <c r="D9" s="2">
        <v>713639</v>
      </c>
      <c r="E9" s="2">
        <v>4642472</v>
      </c>
      <c r="F9" s="2">
        <v>79289589</v>
      </c>
      <c r="G9" s="2">
        <v>526309010</v>
      </c>
      <c r="H9" s="2">
        <v>378865410</v>
      </c>
    </row>
    <row r="10" spans="1:8">
      <c r="A10" s="120" t="s">
        <v>79</v>
      </c>
      <c r="B10" s="121"/>
      <c r="C10" s="122"/>
      <c r="D10" s="2">
        <v>254544</v>
      </c>
      <c r="E10" s="2">
        <v>1656253</v>
      </c>
      <c r="F10" s="2">
        <v>21188013</v>
      </c>
      <c r="G10" s="2">
        <v>143507319</v>
      </c>
      <c r="H10" s="2">
        <v>104404894</v>
      </c>
    </row>
    <row r="11" spans="1:8">
      <c r="A11" s="120" t="s">
        <v>80</v>
      </c>
      <c r="B11" s="121"/>
      <c r="C11" s="122"/>
      <c r="D11" s="2">
        <v>212945</v>
      </c>
      <c r="E11" s="2">
        <v>1199369</v>
      </c>
      <c r="F11" s="2">
        <v>14179039</v>
      </c>
      <c r="G11" s="2">
        <v>107733964</v>
      </c>
      <c r="H11" s="2">
        <v>78913496</v>
      </c>
    </row>
    <row r="12" spans="1:8">
      <c r="A12" s="120" t="s">
        <v>81</v>
      </c>
      <c r="B12" s="121"/>
      <c r="C12" s="122"/>
      <c r="D12" s="2">
        <v>3342772</v>
      </c>
      <c r="E12" s="2">
        <v>21920619</v>
      </c>
      <c r="F12" s="2">
        <v>290968846</v>
      </c>
      <c r="G12" s="2">
        <v>2116687822</v>
      </c>
      <c r="H12" s="2">
        <v>1569660295</v>
      </c>
    </row>
    <row r="13" spans="1:8">
      <c r="A13" s="120" t="s">
        <v>96</v>
      </c>
      <c r="B13" s="121"/>
      <c r="C13" s="122"/>
      <c r="D13" s="2">
        <v>502740</v>
      </c>
      <c r="E13" s="2">
        <v>1988433</v>
      </c>
      <c r="F13" s="2">
        <v>26256371</v>
      </c>
      <c r="G13" s="2">
        <v>186343136</v>
      </c>
      <c r="H13" s="2">
        <v>135840659</v>
      </c>
    </row>
    <row r="14" spans="1:8">
      <c r="A14" s="120" t="s">
        <v>82</v>
      </c>
      <c r="B14" s="121"/>
      <c r="C14" s="122"/>
      <c r="D14" s="2">
        <v>468556</v>
      </c>
      <c r="E14" s="2">
        <v>2582509</v>
      </c>
      <c r="F14" s="2">
        <v>27884438</v>
      </c>
      <c r="G14" s="2">
        <v>198364138</v>
      </c>
      <c r="H14" s="2">
        <v>146817745</v>
      </c>
    </row>
    <row r="15" spans="1:8">
      <c r="A15" s="120" t="s">
        <v>83</v>
      </c>
      <c r="B15" s="121"/>
      <c r="C15" s="122"/>
      <c r="D15" s="2">
        <v>662336</v>
      </c>
      <c r="E15" s="2">
        <v>3350873</v>
      </c>
      <c r="F15" s="2">
        <v>39508312</v>
      </c>
      <c r="G15" s="2">
        <v>264190996</v>
      </c>
      <c r="H15" s="2">
        <v>193167050</v>
      </c>
    </row>
    <row r="16" spans="1:8">
      <c r="A16" s="120" t="s">
        <v>95</v>
      </c>
      <c r="B16" s="121"/>
      <c r="C16" s="122"/>
      <c r="D16" s="2">
        <v>397175</v>
      </c>
      <c r="E16" s="2">
        <v>2034737</v>
      </c>
      <c r="F16" s="2">
        <v>23036077</v>
      </c>
      <c r="G16" s="2">
        <v>162245094</v>
      </c>
      <c r="H16" s="2">
        <v>119397582</v>
      </c>
    </row>
    <row r="17" spans="1:8">
      <c r="A17" s="120" t="s">
        <v>30</v>
      </c>
      <c r="B17" s="121"/>
      <c r="C17" s="122"/>
      <c r="D17" s="2">
        <v>449800</v>
      </c>
      <c r="E17" s="2">
        <v>2346979</v>
      </c>
      <c r="F17" s="2">
        <v>25931921</v>
      </c>
      <c r="G17" s="2">
        <v>245856438</v>
      </c>
      <c r="H17" s="2">
        <v>200640225</v>
      </c>
    </row>
    <row r="18" spans="1:8">
      <c r="A18" s="120" t="s">
        <v>84</v>
      </c>
      <c r="B18" s="121"/>
      <c r="C18" s="122"/>
      <c r="D18" s="2">
        <v>640354</v>
      </c>
      <c r="E18" s="2">
        <v>3299443</v>
      </c>
      <c r="F18" s="2">
        <v>31416389</v>
      </c>
      <c r="G18" s="2">
        <v>218846406</v>
      </c>
      <c r="H18" s="2">
        <v>163782172</v>
      </c>
    </row>
    <row r="19" spans="1:8">
      <c r="A19" s="120" t="s">
        <v>85</v>
      </c>
      <c r="B19" s="121"/>
      <c r="C19" s="122"/>
      <c r="D19" s="2">
        <v>713829</v>
      </c>
      <c r="E19" s="2">
        <v>4044394</v>
      </c>
      <c r="F19" s="2">
        <v>47941013</v>
      </c>
      <c r="G19" s="2">
        <v>374734133</v>
      </c>
      <c r="H19" s="2">
        <v>285644668</v>
      </c>
    </row>
    <row r="20" spans="1:8">
      <c r="A20" s="120" t="s">
        <v>86</v>
      </c>
      <c r="B20" s="121"/>
      <c r="C20" s="122"/>
      <c r="D20" s="2">
        <v>244090</v>
      </c>
      <c r="E20" s="2">
        <v>735060</v>
      </c>
      <c r="F20" s="2">
        <v>6241864</v>
      </c>
      <c r="G20" s="2">
        <v>45597086</v>
      </c>
      <c r="H20" s="2">
        <v>32890152</v>
      </c>
    </row>
    <row r="21" spans="1:8">
      <c r="A21" s="144" t="s">
        <v>97</v>
      </c>
      <c r="B21" s="145"/>
      <c r="C21" s="43" t="s">
        <v>113</v>
      </c>
      <c r="D21" s="73">
        <f t="shared" ref="D21:H21" si="1">SUM(D27:D32)</f>
        <v>303046</v>
      </c>
      <c r="E21" s="73">
        <f t="shared" si="1"/>
        <v>3380333</v>
      </c>
      <c r="F21" s="73">
        <f t="shared" si="1"/>
        <v>52384227</v>
      </c>
      <c r="G21" s="73">
        <f t="shared" si="1"/>
        <v>380913039</v>
      </c>
      <c r="H21" s="73">
        <f t="shared" si="1"/>
        <v>284445311</v>
      </c>
    </row>
    <row r="22" spans="1:8">
      <c r="A22" s="146"/>
      <c r="B22" s="147"/>
      <c r="C22" s="43" t="s">
        <v>114</v>
      </c>
      <c r="D22" s="73">
        <f t="shared" ref="D22:H22" si="2">D33</f>
        <v>108021</v>
      </c>
      <c r="E22" s="73">
        <f t="shared" si="2"/>
        <v>791923</v>
      </c>
      <c r="F22" s="73">
        <f t="shared" si="2"/>
        <v>12343456</v>
      </c>
      <c r="G22" s="73">
        <f t="shared" si="2"/>
        <v>118754349</v>
      </c>
      <c r="H22" s="73">
        <f t="shared" si="2"/>
        <v>92935183</v>
      </c>
    </row>
    <row r="23" spans="1:8">
      <c r="A23" s="146"/>
      <c r="B23" s="147"/>
      <c r="C23" s="43" t="s">
        <v>115</v>
      </c>
      <c r="D23" s="73">
        <f t="shared" ref="D23:H23" si="3">SUM(D34:D38)</f>
        <v>297740</v>
      </c>
      <c r="E23" s="73">
        <f t="shared" si="3"/>
        <v>2703649</v>
      </c>
      <c r="F23" s="73">
        <f t="shared" si="3"/>
        <v>42235877</v>
      </c>
      <c r="G23" s="73">
        <f t="shared" si="3"/>
        <v>331388515</v>
      </c>
      <c r="H23" s="73">
        <f t="shared" si="3"/>
        <v>252132748</v>
      </c>
    </row>
    <row r="24" spans="1:8">
      <c r="A24" s="146"/>
      <c r="B24" s="147"/>
      <c r="C24" s="43" t="s">
        <v>116</v>
      </c>
      <c r="D24" s="73">
        <f t="shared" ref="D24:H24" si="4">SUM(D39:D41)</f>
        <v>143597</v>
      </c>
      <c r="E24" s="73">
        <f t="shared" si="4"/>
        <v>1562592</v>
      </c>
      <c r="F24" s="73">
        <f t="shared" si="4"/>
        <v>24856629</v>
      </c>
      <c r="G24" s="73">
        <f t="shared" si="4"/>
        <v>178899499</v>
      </c>
      <c r="H24" s="73">
        <f t="shared" si="4"/>
        <v>132560803</v>
      </c>
    </row>
    <row r="25" spans="1:8">
      <c r="A25" s="146"/>
      <c r="B25" s="147"/>
      <c r="C25" s="43" t="s">
        <v>117</v>
      </c>
      <c r="D25" s="73">
        <f t="shared" ref="D25:H25" si="5">SUM(D42:D45)</f>
        <v>127522</v>
      </c>
      <c r="E25" s="73">
        <f t="shared" si="5"/>
        <v>1374234</v>
      </c>
      <c r="F25" s="73">
        <f t="shared" si="5"/>
        <v>23907361</v>
      </c>
      <c r="G25" s="73">
        <f t="shared" si="5"/>
        <v>170709045</v>
      </c>
      <c r="H25" s="73">
        <f t="shared" si="5"/>
        <v>127127359</v>
      </c>
    </row>
    <row r="26" spans="1:8">
      <c r="A26" s="148"/>
      <c r="B26" s="149"/>
      <c r="C26" s="43" t="s">
        <v>118</v>
      </c>
      <c r="D26" s="73">
        <f t="shared" ref="D26:H26" si="6">SUM(D46:D48)</f>
        <v>105626</v>
      </c>
      <c r="E26" s="73">
        <f t="shared" si="6"/>
        <v>1292875</v>
      </c>
      <c r="F26" s="73">
        <f t="shared" si="6"/>
        <v>19926196</v>
      </c>
      <c r="G26" s="73">
        <f t="shared" si="6"/>
        <v>143993411</v>
      </c>
      <c r="H26" s="73">
        <f t="shared" si="6"/>
        <v>105977961</v>
      </c>
    </row>
    <row r="27" spans="1:8" ht="16.5" customHeight="1">
      <c r="A27" s="150" t="s">
        <v>127</v>
      </c>
      <c r="B27" s="153" t="s">
        <v>113</v>
      </c>
      <c r="C27" s="20" t="s">
        <v>39</v>
      </c>
      <c r="D27" s="2">
        <v>95495</v>
      </c>
      <c r="E27" s="2">
        <v>680919</v>
      </c>
      <c r="F27" s="2">
        <v>9977162</v>
      </c>
      <c r="G27" s="2">
        <v>89010919</v>
      </c>
      <c r="H27" s="2">
        <v>69821260</v>
      </c>
    </row>
    <row r="28" spans="1:8">
      <c r="A28" s="151"/>
      <c r="B28" s="154"/>
      <c r="C28" s="20" t="s">
        <v>53</v>
      </c>
      <c r="D28" s="2">
        <v>47751</v>
      </c>
      <c r="E28" s="2">
        <v>593114</v>
      </c>
      <c r="F28" s="2">
        <v>9168147</v>
      </c>
      <c r="G28" s="2">
        <v>63349928</v>
      </c>
      <c r="H28" s="2">
        <v>46221746</v>
      </c>
    </row>
    <row r="29" spans="1:8">
      <c r="A29" s="151"/>
      <c r="B29" s="154"/>
      <c r="C29" s="20" t="s">
        <v>54</v>
      </c>
      <c r="D29" s="2">
        <v>75164</v>
      </c>
      <c r="E29" s="2">
        <v>856037</v>
      </c>
      <c r="F29" s="2">
        <v>11810215</v>
      </c>
      <c r="G29" s="2">
        <v>86569591</v>
      </c>
      <c r="H29" s="2">
        <v>63225927</v>
      </c>
    </row>
    <row r="30" spans="1:8">
      <c r="A30" s="151"/>
      <c r="B30" s="154"/>
      <c r="C30" s="20" t="s">
        <v>55</v>
      </c>
      <c r="D30" s="2">
        <v>26265</v>
      </c>
      <c r="E30" s="2">
        <v>382632</v>
      </c>
      <c r="F30" s="2">
        <v>6171300</v>
      </c>
      <c r="G30" s="2">
        <v>42796063</v>
      </c>
      <c r="H30" s="2">
        <v>31759674</v>
      </c>
    </row>
    <row r="31" spans="1:8">
      <c r="A31" s="151"/>
      <c r="B31" s="154"/>
      <c r="C31" s="20" t="s">
        <v>59</v>
      </c>
      <c r="D31" s="2">
        <v>23522</v>
      </c>
      <c r="E31" s="2">
        <v>284726</v>
      </c>
      <c r="F31" s="2">
        <v>5145367</v>
      </c>
      <c r="G31" s="2">
        <v>34559212</v>
      </c>
      <c r="H31" s="2">
        <v>25746873</v>
      </c>
    </row>
    <row r="32" spans="1:8">
      <c r="A32" s="151"/>
      <c r="B32" s="155"/>
      <c r="C32" s="20" t="s">
        <v>60</v>
      </c>
      <c r="D32" s="2">
        <v>34849</v>
      </c>
      <c r="E32" s="2">
        <v>582905</v>
      </c>
      <c r="F32" s="2">
        <v>10112036</v>
      </c>
      <c r="G32" s="2">
        <v>64627326</v>
      </c>
      <c r="H32" s="2">
        <v>47669831</v>
      </c>
    </row>
    <row r="33" spans="1:8">
      <c r="A33" s="151"/>
      <c r="B33" s="42" t="s">
        <v>114</v>
      </c>
      <c r="C33" s="20" t="s">
        <v>40</v>
      </c>
      <c r="D33" s="2">
        <v>108021</v>
      </c>
      <c r="E33" s="2">
        <v>791923</v>
      </c>
      <c r="F33" s="2">
        <v>12343456</v>
      </c>
      <c r="G33" s="2">
        <v>118754349</v>
      </c>
      <c r="H33" s="2">
        <v>92935183</v>
      </c>
    </row>
    <row r="34" spans="1:8">
      <c r="A34" s="151"/>
      <c r="B34" s="153" t="s">
        <v>115</v>
      </c>
      <c r="C34" s="20" t="s">
        <v>41</v>
      </c>
      <c r="D34" s="2">
        <v>106298</v>
      </c>
      <c r="E34" s="2">
        <v>751718</v>
      </c>
      <c r="F34" s="2">
        <v>11340111</v>
      </c>
      <c r="G34" s="2">
        <v>99410643</v>
      </c>
      <c r="H34" s="2">
        <v>77859706</v>
      </c>
    </row>
    <row r="35" spans="1:8">
      <c r="A35" s="151"/>
      <c r="B35" s="154"/>
      <c r="C35" s="20" t="s">
        <v>43</v>
      </c>
      <c r="D35" s="2">
        <v>100841</v>
      </c>
      <c r="E35" s="2">
        <v>932349</v>
      </c>
      <c r="F35" s="2">
        <v>12947675</v>
      </c>
      <c r="G35" s="2">
        <v>104787844</v>
      </c>
      <c r="H35" s="2">
        <v>78653034</v>
      </c>
    </row>
    <row r="36" spans="1:8">
      <c r="A36" s="151"/>
      <c r="B36" s="154"/>
      <c r="C36" s="20" t="s">
        <v>46</v>
      </c>
      <c r="D36" s="2">
        <v>19221</v>
      </c>
      <c r="E36" s="2">
        <v>229458</v>
      </c>
      <c r="F36" s="2">
        <v>3939315</v>
      </c>
      <c r="G36" s="2">
        <v>27051271</v>
      </c>
      <c r="H36" s="2">
        <v>20185279</v>
      </c>
    </row>
    <row r="37" spans="1:8">
      <c r="A37" s="151"/>
      <c r="B37" s="154"/>
      <c r="C37" s="20" t="s">
        <v>47</v>
      </c>
      <c r="D37" s="2">
        <v>42284</v>
      </c>
      <c r="E37" s="2">
        <v>451003</v>
      </c>
      <c r="F37" s="2">
        <v>7973752</v>
      </c>
      <c r="G37" s="2">
        <v>58125856</v>
      </c>
      <c r="H37" s="2">
        <v>43950119</v>
      </c>
    </row>
    <row r="38" spans="1:8">
      <c r="A38" s="151"/>
      <c r="B38" s="155"/>
      <c r="C38" s="20" t="s">
        <v>48</v>
      </c>
      <c r="D38" s="2">
        <v>29096</v>
      </c>
      <c r="E38" s="2">
        <v>339121</v>
      </c>
      <c r="F38" s="2">
        <v>6035024</v>
      </c>
      <c r="G38" s="2">
        <v>42012901</v>
      </c>
      <c r="H38" s="2">
        <v>31484610</v>
      </c>
    </row>
    <row r="39" spans="1:8">
      <c r="A39" s="151"/>
      <c r="B39" s="153" t="s">
        <v>116</v>
      </c>
      <c r="C39" s="20" t="s">
        <v>42</v>
      </c>
      <c r="D39" s="2">
        <v>79099</v>
      </c>
      <c r="E39" s="2">
        <v>799592</v>
      </c>
      <c r="F39" s="2">
        <v>12754137</v>
      </c>
      <c r="G39" s="2">
        <v>94694412</v>
      </c>
      <c r="H39" s="2">
        <v>70510589</v>
      </c>
    </row>
    <row r="40" spans="1:8">
      <c r="A40" s="151"/>
      <c r="B40" s="154"/>
      <c r="C40" s="20" t="s">
        <v>45</v>
      </c>
      <c r="D40" s="2">
        <v>22358</v>
      </c>
      <c r="E40" s="2">
        <v>305678</v>
      </c>
      <c r="F40" s="2">
        <v>4974374</v>
      </c>
      <c r="G40" s="2">
        <v>34883881</v>
      </c>
      <c r="H40" s="2">
        <v>26068974</v>
      </c>
    </row>
    <row r="41" spans="1:8">
      <c r="A41" s="151"/>
      <c r="B41" s="155"/>
      <c r="C41" s="20" t="s">
        <v>49</v>
      </c>
      <c r="D41" s="2">
        <v>42140</v>
      </c>
      <c r="E41" s="2">
        <v>457322</v>
      </c>
      <c r="F41" s="2">
        <v>7128118</v>
      </c>
      <c r="G41" s="2">
        <v>49321206</v>
      </c>
      <c r="H41" s="2">
        <v>35981240</v>
      </c>
    </row>
    <row r="42" spans="1:8">
      <c r="A42" s="151"/>
      <c r="B42" s="153" t="s">
        <v>117</v>
      </c>
      <c r="C42" s="20" t="s">
        <v>50</v>
      </c>
      <c r="D42" s="2">
        <v>25042</v>
      </c>
      <c r="E42" s="2">
        <v>265942</v>
      </c>
      <c r="F42" s="2">
        <v>4293164</v>
      </c>
      <c r="G42" s="2">
        <v>33119168</v>
      </c>
      <c r="H42" s="2">
        <v>24967017</v>
      </c>
    </row>
    <row r="43" spans="1:8">
      <c r="A43" s="151"/>
      <c r="B43" s="154"/>
      <c r="C43" s="20" t="s">
        <v>51</v>
      </c>
      <c r="D43" s="2">
        <v>23743</v>
      </c>
      <c r="E43" s="2">
        <v>271693</v>
      </c>
      <c r="F43" s="2">
        <v>4311717</v>
      </c>
      <c r="G43" s="2">
        <v>31536430</v>
      </c>
      <c r="H43" s="2">
        <v>23628086</v>
      </c>
    </row>
    <row r="44" spans="1:8">
      <c r="A44" s="151"/>
      <c r="B44" s="154"/>
      <c r="C44" s="20" t="s">
        <v>52</v>
      </c>
      <c r="D44" s="2">
        <v>41268</v>
      </c>
      <c r="E44" s="2">
        <v>401252</v>
      </c>
      <c r="F44" s="2">
        <v>7030288</v>
      </c>
      <c r="G44" s="2">
        <v>50857346</v>
      </c>
      <c r="H44" s="2">
        <v>37678692</v>
      </c>
    </row>
    <row r="45" spans="1:8">
      <c r="A45" s="151"/>
      <c r="B45" s="155"/>
      <c r="C45" s="20" t="s">
        <v>58</v>
      </c>
      <c r="D45" s="2">
        <v>37469</v>
      </c>
      <c r="E45" s="2">
        <v>435347</v>
      </c>
      <c r="F45" s="2">
        <v>8272192</v>
      </c>
      <c r="G45" s="2">
        <v>55196101</v>
      </c>
      <c r="H45" s="2">
        <v>40853564</v>
      </c>
    </row>
    <row r="46" spans="1:8">
      <c r="A46" s="151"/>
      <c r="B46" s="153" t="s">
        <v>118</v>
      </c>
      <c r="C46" s="20" t="s">
        <v>44</v>
      </c>
      <c r="D46" s="2">
        <v>36728</v>
      </c>
      <c r="E46" s="2">
        <v>477752</v>
      </c>
      <c r="F46" s="2">
        <v>7551737</v>
      </c>
      <c r="G46" s="2">
        <v>52943891</v>
      </c>
      <c r="H46" s="2">
        <v>38836456</v>
      </c>
    </row>
    <row r="47" spans="1:8">
      <c r="A47" s="151"/>
      <c r="B47" s="154"/>
      <c r="C47" s="20" t="s">
        <v>56</v>
      </c>
      <c r="D47" s="2">
        <v>33963</v>
      </c>
      <c r="E47" s="2">
        <v>345004</v>
      </c>
      <c r="F47" s="2">
        <v>5357171</v>
      </c>
      <c r="G47" s="2">
        <v>40401163</v>
      </c>
      <c r="H47" s="2">
        <v>30032332</v>
      </c>
    </row>
    <row r="48" spans="1:8">
      <c r="A48" s="152"/>
      <c r="B48" s="155"/>
      <c r="C48" s="20" t="s">
        <v>57</v>
      </c>
      <c r="D48" s="2">
        <v>34935</v>
      </c>
      <c r="E48" s="2">
        <v>470119</v>
      </c>
      <c r="F48" s="2">
        <v>7017288</v>
      </c>
      <c r="G48" s="2">
        <v>50648357</v>
      </c>
      <c r="H48" s="2">
        <v>37109173</v>
      </c>
    </row>
  </sheetData>
  <mergeCells count="27">
    <mergeCell ref="A19:C19"/>
    <mergeCell ref="A20:C20"/>
    <mergeCell ref="A21:B26"/>
    <mergeCell ref="A27:A48"/>
    <mergeCell ref="B27:B32"/>
    <mergeCell ref="B34:B38"/>
    <mergeCell ref="B39:B41"/>
    <mergeCell ref="B42:B45"/>
    <mergeCell ref="B46:B48"/>
    <mergeCell ref="A18:C18"/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6:C6"/>
    <mergeCell ref="A1:F1"/>
    <mergeCell ref="A2:C2"/>
    <mergeCell ref="A3:C3"/>
    <mergeCell ref="A4:C4"/>
    <mergeCell ref="A5:C5"/>
  </mergeCells>
  <phoneticPr fontId="3" type="noConversion"/>
  <pageMargins left="0.7" right="0.7" top="0.75" bottom="0.75" header="0.3" footer="0.3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E98F63-C57B-4C9B-B0B0-20543C45EF2A}">
  <dimension ref="A1:H48"/>
  <sheetViews>
    <sheetView zoomScale="85" zoomScaleNormal="85" workbookViewId="0">
      <selection activeCell="R32" sqref="R32"/>
    </sheetView>
  </sheetViews>
  <sheetFormatPr defaultRowHeight="16.5"/>
  <cols>
    <col min="1" max="1" width="18.625" bestFit="1" customWidth="1"/>
    <col min="2" max="2" width="38.375" customWidth="1"/>
    <col min="3" max="3" width="18.625" customWidth="1"/>
    <col min="4" max="4" width="14.125" bestFit="1" customWidth="1"/>
    <col min="5" max="5" width="12.75" bestFit="1" customWidth="1"/>
    <col min="6" max="6" width="14.375" bestFit="1" customWidth="1"/>
    <col min="7" max="7" width="16.5" bestFit="1" customWidth="1"/>
    <col min="8" max="8" width="17.25" bestFit="1" customWidth="1"/>
  </cols>
  <sheetData>
    <row r="1" spans="1:8" ht="31.5">
      <c r="A1" s="136" t="s">
        <v>400</v>
      </c>
      <c r="B1" s="137"/>
      <c r="C1" s="137"/>
      <c r="D1" s="137"/>
      <c r="E1" s="137"/>
      <c r="F1" s="140"/>
      <c r="G1" s="46" t="s">
        <v>390</v>
      </c>
      <c r="H1" s="46" t="s">
        <v>125</v>
      </c>
    </row>
    <row r="2" spans="1:8">
      <c r="A2" s="142" t="s">
        <v>196</v>
      </c>
      <c r="B2" s="143"/>
      <c r="C2" s="156"/>
      <c r="D2" s="86" t="s">
        <v>389</v>
      </c>
      <c r="E2" s="86" t="s">
        <v>391</v>
      </c>
      <c r="F2" s="86" t="s">
        <v>392</v>
      </c>
      <c r="G2" s="94" t="s">
        <v>393</v>
      </c>
      <c r="H2" s="94" t="s">
        <v>394</v>
      </c>
    </row>
    <row r="3" spans="1:8">
      <c r="A3" s="120" t="s">
        <v>31</v>
      </c>
      <c r="B3" s="121"/>
      <c r="C3" s="122"/>
      <c r="D3" s="2">
        <v>7983657</v>
      </c>
      <c r="E3" s="2">
        <v>52485657</v>
      </c>
      <c r="F3" s="2">
        <v>2098428921</v>
      </c>
      <c r="G3" s="2">
        <v>5025600597</v>
      </c>
      <c r="H3" s="2">
        <v>3651606392</v>
      </c>
    </row>
    <row r="4" spans="1:8">
      <c r="A4" s="120" t="s">
        <v>73</v>
      </c>
      <c r="B4" s="121"/>
      <c r="C4" s="122"/>
      <c r="D4" s="2">
        <v>1346191</v>
      </c>
      <c r="E4" s="2">
        <v>8645412</v>
      </c>
      <c r="F4" s="2">
        <v>349845827</v>
      </c>
      <c r="G4" s="2">
        <v>825836795</v>
      </c>
      <c r="H4" s="2">
        <v>601426586</v>
      </c>
    </row>
    <row r="5" spans="1:8">
      <c r="A5" s="120" t="s">
        <v>74</v>
      </c>
      <c r="B5" s="121"/>
      <c r="C5" s="122"/>
      <c r="D5" s="2">
        <v>496682</v>
      </c>
      <c r="E5" s="2">
        <v>3380832</v>
      </c>
      <c r="F5" s="2">
        <v>129273401</v>
      </c>
      <c r="G5" s="2">
        <v>321197695</v>
      </c>
      <c r="H5" s="2">
        <v>236298476</v>
      </c>
    </row>
    <row r="6" spans="1:8">
      <c r="A6" s="120" t="s">
        <v>75</v>
      </c>
      <c r="B6" s="121"/>
      <c r="C6" s="122"/>
      <c r="D6" s="2">
        <v>351895</v>
      </c>
      <c r="E6" s="2">
        <v>2525356</v>
      </c>
      <c r="F6" s="2">
        <v>94738974</v>
      </c>
      <c r="G6" s="2">
        <v>235279500</v>
      </c>
      <c r="H6" s="2">
        <v>173603296</v>
      </c>
    </row>
    <row r="7" spans="1:8">
      <c r="A7" s="120" t="s">
        <v>76</v>
      </c>
      <c r="B7" s="121"/>
      <c r="C7" s="122"/>
      <c r="D7" s="2">
        <v>482262</v>
      </c>
      <c r="E7" s="2">
        <v>3123244</v>
      </c>
      <c r="F7" s="2">
        <v>126661412</v>
      </c>
      <c r="G7" s="2">
        <v>305715319</v>
      </c>
      <c r="H7" s="2">
        <v>222128083</v>
      </c>
    </row>
    <row r="8" spans="1:8">
      <c r="A8" s="120" t="s">
        <v>77</v>
      </c>
      <c r="B8" s="121"/>
      <c r="C8" s="122"/>
      <c r="D8" s="2">
        <v>182578</v>
      </c>
      <c r="E8" s="2">
        <v>1411939</v>
      </c>
      <c r="F8" s="2">
        <v>46708747</v>
      </c>
      <c r="G8" s="2">
        <v>126335895</v>
      </c>
      <c r="H8" s="2">
        <v>92933024</v>
      </c>
    </row>
    <row r="9" spans="1:8">
      <c r="A9" s="120" t="s">
        <v>78</v>
      </c>
      <c r="B9" s="121"/>
      <c r="C9" s="122"/>
      <c r="D9" s="2">
        <v>210444</v>
      </c>
      <c r="E9" s="2">
        <v>1488516</v>
      </c>
      <c r="F9" s="2">
        <v>56473311</v>
      </c>
      <c r="G9" s="2">
        <v>133969476</v>
      </c>
      <c r="H9" s="2">
        <v>98345046</v>
      </c>
    </row>
    <row r="10" spans="1:8">
      <c r="A10" s="120" t="s">
        <v>79</v>
      </c>
      <c r="B10" s="121"/>
      <c r="C10" s="122"/>
      <c r="D10" s="2">
        <v>152965</v>
      </c>
      <c r="E10" s="2">
        <v>952935</v>
      </c>
      <c r="F10" s="2">
        <v>41060831</v>
      </c>
      <c r="G10" s="2">
        <v>88831484</v>
      </c>
      <c r="H10" s="2">
        <v>63888989</v>
      </c>
    </row>
    <row r="11" spans="1:8">
      <c r="A11" s="120" t="s">
        <v>80</v>
      </c>
      <c r="B11" s="121"/>
      <c r="C11" s="122"/>
      <c r="D11" s="2">
        <v>43728</v>
      </c>
      <c r="E11" s="2">
        <v>264190</v>
      </c>
      <c r="F11" s="2">
        <v>11216537</v>
      </c>
      <c r="G11" s="2">
        <v>26005847</v>
      </c>
      <c r="H11" s="2">
        <v>18692110</v>
      </c>
    </row>
    <row r="12" spans="1:8">
      <c r="A12" s="120" t="s">
        <v>81</v>
      </c>
      <c r="B12" s="121"/>
      <c r="C12" s="122"/>
      <c r="D12" s="2">
        <v>2037948</v>
      </c>
      <c r="E12" s="2">
        <v>12241105</v>
      </c>
      <c r="F12" s="2">
        <v>531622921</v>
      </c>
      <c r="G12" s="2">
        <v>1229597457</v>
      </c>
      <c r="H12" s="2">
        <v>884354640</v>
      </c>
    </row>
    <row r="13" spans="1:8">
      <c r="A13" s="120" t="s">
        <v>96</v>
      </c>
      <c r="B13" s="121"/>
      <c r="C13" s="122"/>
      <c r="D13" s="2">
        <v>302912</v>
      </c>
      <c r="E13" s="2">
        <v>1927978</v>
      </c>
      <c r="F13" s="2">
        <v>81599034</v>
      </c>
      <c r="G13" s="2">
        <v>196934539</v>
      </c>
      <c r="H13" s="2">
        <v>142709204</v>
      </c>
    </row>
    <row r="14" spans="1:8">
      <c r="A14" s="120" t="s">
        <v>82</v>
      </c>
      <c r="B14" s="121"/>
      <c r="C14" s="122"/>
      <c r="D14" s="2">
        <v>286654</v>
      </c>
      <c r="E14" s="2">
        <v>1916706</v>
      </c>
      <c r="F14" s="2">
        <v>79054845</v>
      </c>
      <c r="G14" s="2">
        <v>184576004</v>
      </c>
      <c r="H14" s="2">
        <v>133748439</v>
      </c>
    </row>
    <row r="15" spans="1:8">
      <c r="A15" s="120" t="s">
        <v>83</v>
      </c>
      <c r="B15" s="121"/>
      <c r="C15" s="122"/>
      <c r="D15" s="2">
        <v>386752</v>
      </c>
      <c r="E15" s="2">
        <v>2521496</v>
      </c>
      <c r="F15" s="2">
        <v>104398215</v>
      </c>
      <c r="G15" s="2">
        <v>239985819</v>
      </c>
      <c r="H15" s="2">
        <v>173200018</v>
      </c>
    </row>
    <row r="16" spans="1:8">
      <c r="A16" s="120" t="s">
        <v>95</v>
      </c>
      <c r="B16" s="121"/>
      <c r="C16" s="122"/>
      <c r="D16" s="2">
        <v>313755</v>
      </c>
      <c r="E16" s="2">
        <v>2472719</v>
      </c>
      <c r="F16" s="2">
        <v>81770236</v>
      </c>
      <c r="G16" s="2">
        <v>221870899</v>
      </c>
      <c r="H16" s="2">
        <v>164184761</v>
      </c>
    </row>
    <row r="17" spans="1:8">
      <c r="A17" s="120" t="s">
        <v>30</v>
      </c>
      <c r="B17" s="121"/>
      <c r="C17" s="122"/>
      <c r="D17" s="2">
        <v>337746</v>
      </c>
      <c r="E17" s="2">
        <v>2492419</v>
      </c>
      <c r="F17" s="2">
        <v>88465379</v>
      </c>
      <c r="G17" s="2">
        <v>232844174</v>
      </c>
      <c r="H17" s="2">
        <v>170126667</v>
      </c>
    </row>
    <row r="18" spans="1:8">
      <c r="A18" s="120" t="s">
        <v>84</v>
      </c>
      <c r="B18" s="121"/>
      <c r="C18" s="122"/>
      <c r="D18" s="2">
        <v>448912</v>
      </c>
      <c r="E18" s="2">
        <v>3161603</v>
      </c>
      <c r="F18" s="2">
        <v>120159257</v>
      </c>
      <c r="G18" s="2">
        <v>290312890</v>
      </c>
      <c r="H18" s="2">
        <v>211230267</v>
      </c>
    </row>
    <row r="19" spans="1:8">
      <c r="A19" s="120" t="s">
        <v>85</v>
      </c>
      <c r="B19" s="121"/>
      <c r="C19" s="122"/>
      <c r="D19" s="2">
        <v>500641</v>
      </c>
      <c r="E19" s="2">
        <v>3321403</v>
      </c>
      <c r="F19" s="2">
        <v>131210163</v>
      </c>
      <c r="G19" s="2">
        <v>310287529</v>
      </c>
      <c r="H19" s="2">
        <v>224099211</v>
      </c>
    </row>
    <row r="20" spans="1:8">
      <c r="A20" s="120" t="s">
        <v>86</v>
      </c>
      <c r="B20" s="121"/>
      <c r="C20" s="122"/>
      <c r="D20" s="2">
        <v>101592</v>
      </c>
      <c r="E20" s="2">
        <v>637804</v>
      </c>
      <c r="F20" s="2">
        <v>24169831</v>
      </c>
      <c r="G20" s="2">
        <v>56019276</v>
      </c>
      <c r="H20" s="2">
        <v>40637576</v>
      </c>
    </row>
    <row r="21" spans="1:8">
      <c r="A21" s="144" t="s">
        <v>97</v>
      </c>
      <c r="B21" s="145"/>
      <c r="C21" s="43" t="s">
        <v>113</v>
      </c>
      <c r="D21" s="73">
        <f t="shared" ref="D21:H21" si="0">SUM(D27:D32)</f>
        <v>87235</v>
      </c>
      <c r="E21" s="73">
        <f t="shared" si="0"/>
        <v>662543</v>
      </c>
      <c r="F21" s="73">
        <f t="shared" si="0"/>
        <v>22841029</v>
      </c>
      <c r="G21" s="73">
        <f t="shared" si="0"/>
        <v>63581112</v>
      </c>
      <c r="H21" s="73">
        <f t="shared" si="0"/>
        <v>46695409</v>
      </c>
    </row>
    <row r="22" spans="1:8">
      <c r="A22" s="146"/>
      <c r="B22" s="147"/>
      <c r="C22" s="43" t="s">
        <v>114</v>
      </c>
      <c r="D22" s="73">
        <f t="shared" ref="D22:H22" si="1">D33</f>
        <v>45510</v>
      </c>
      <c r="E22" s="73">
        <f t="shared" si="1"/>
        <v>323672</v>
      </c>
      <c r="F22" s="73">
        <f t="shared" si="1"/>
        <v>12645223</v>
      </c>
      <c r="G22" s="73">
        <f t="shared" si="1"/>
        <v>31496478</v>
      </c>
      <c r="H22" s="73">
        <f t="shared" si="1"/>
        <v>22693502</v>
      </c>
    </row>
    <row r="23" spans="1:8">
      <c r="A23" s="146"/>
      <c r="B23" s="147"/>
      <c r="C23" s="43" t="s">
        <v>115</v>
      </c>
      <c r="D23" s="73">
        <f t="shared" ref="D23:H23" si="2">SUM(D34:D38)</f>
        <v>93961</v>
      </c>
      <c r="E23" s="73">
        <f t="shared" si="2"/>
        <v>647195</v>
      </c>
      <c r="F23" s="73">
        <f t="shared" si="2"/>
        <v>24486832</v>
      </c>
      <c r="G23" s="73">
        <f t="shared" si="2"/>
        <v>59877703</v>
      </c>
      <c r="H23" s="73">
        <f t="shared" si="2"/>
        <v>43523413</v>
      </c>
    </row>
    <row r="24" spans="1:8">
      <c r="A24" s="146"/>
      <c r="B24" s="147"/>
      <c r="C24" s="43" t="s">
        <v>116</v>
      </c>
      <c r="D24" s="73">
        <f t="shared" ref="D24:H24" si="3">SUM(D39:D41)</f>
        <v>37600</v>
      </c>
      <c r="E24" s="73">
        <f t="shared" si="3"/>
        <v>281651</v>
      </c>
      <c r="F24" s="73">
        <f t="shared" si="3"/>
        <v>9582049</v>
      </c>
      <c r="G24" s="73">
        <f t="shared" si="3"/>
        <v>26783875</v>
      </c>
      <c r="H24" s="73">
        <f t="shared" si="3"/>
        <v>19551193</v>
      </c>
    </row>
    <row r="25" spans="1:8">
      <c r="A25" s="146"/>
      <c r="B25" s="147"/>
      <c r="C25" s="43" t="s">
        <v>117</v>
      </c>
      <c r="D25" s="73">
        <f t="shared" ref="D25:H25" si="4">SUM(D42:D45)</f>
        <v>42409</v>
      </c>
      <c r="E25" s="73">
        <f t="shared" si="4"/>
        <v>322800</v>
      </c>
      <c r="F25" s="73">
        <f t="shared" si="4"/>
        <v>10917332</v>
      </c>
      <c r="G25" s="73">
        <f t="shared" si="4"/>
        <v>27557419</v>
      </c>
      <c r="H25" s="73">
        <f t="shared" si="4"/>
        <v>20283387</v>
      </c>
    </row>
    <row r="26" spans="1:8">
      <c r="A26" s="148"/>
      <c r="B26" s="149"/>
      <c r="C26" s="43" t="s">
        <v>118</v>
      </c>
      <c r="D26" s="73">
        <f t="shared" ref="D26:H26" si="5">SUM(D46:D48)</f>
        <v>31031</v>
      </c>
      <c r="E26" s="73">
        <f t="shared" si="5"/>
        <v>254558</v>
      </c>
      <c r="F26" s="73">
        <f t="shared" si="5"/>
        <v>7992914</v>
      </c>
      <c r="G26" s="73">
        <f t="shared" si="5"/>
        <v>23547587</v>
      </c>
      <c r="H26" s="73">
        <f t="shared" si="5"/>
        <v>17379765</v>
      </c>
    </row>
    <row r="27" spans="1:8" ht="16.5" customHeight="1">
      <c r="A27" s="150" t="s">
        <v>127</v>
      </c>
      <c r="B27" s="153" t="s">
        <v>113</v>
      </c>
      <c r="C27" s="20" t="s">
        <v>39</v>
      </c>
      <c r="D27" s="2">
        <v>34475</v>
      </c>
      <c r="E27" s="2">
        <v>265070</v>
      </c>
      <c r="F27" s="2">
        <v>9206169</v>
      </c>
      <c r="G27" s="2">
        <v>25556952</v>
      </c>
      <c r="H27" s="2">
        <v>18861920</v>
      </c>
    </row>
    <row r="28" spans="1:8">
      <c r="A28" s="151"/>
      <c r="B28" s="154"/>
      <c r="C28" s="20" t="s">
        <v>53</v>
      </c>
      <c r="D28" s="2">
        <v>11090</v>
      </c>
      <c r="E28" s="2">
        <v>86699</v>
      </c>
      <c r="F28" s="2">
        <v>2938761</v>
      </c>
      <c r="G28" s="2">
        <v>7819297</v>
      </c>
      <c r="H28" s="2">
        <v>5724410</v>
      </c>
    </row>
    <row r="29" spans="1:8">
      <c r="A29" s="151"/>
      <c r="B29" s="154"/>
      <c r="C29" s="20" t="s">
        <v>54</v>
      </c>
      <c r="D29" s="2">
        <v>14786</v>
      </c>
      <c r="E29" s="2">
        <v>119852</v>
      </c>
      <c r="F29" s="2">
        <v>3961392</v>
      </c>
      <c r="G29" s="2">
        <v>11094952</v>
      </c>
      <c r="H29" s="2">
        <v>8139210</v>
      </c>
    </row>
    <row r="30" spans="1:8">
      <c r="A30" s="151"/>
      <c r="B30" s="154"/>
      <c r="C30" s="20" t="s">
        <v>55</v>
      </c>
      <c r="D30" s="2">
        <v>8764</v>
      </c>
      <c r="E30" s="2">
        <v>67936</v>
      </c>
      <c r="F30" s="2">
        <v>2356185</v>
      </c>
      <c r="G30" s="2">
        <v>7075844</v>
      </c>
      <c r="H30" s="2">
        <v>5198973</v>
      </c>
    </row>
    <row r="31" spans="1:8">
      <c r="A31" s="151"/>
      <c r="B31" s="154"/>
      <c r="C31" s="20" t="s">
        <v>59</v>
      </c>
      <c r="D31" s="2">
        <v>7828</v>
      </c>
      <c r="E31" s="2">
        <v>56382</v>
      </c>
      <c r="F31" s="2">
        <v>1874194</v>
      </c>
      <c r="G31" s="2">
        <v>5201508</v>
      </c>
      <c r="H31" s="2">
        <v>3813691</v>
      </c>
    </row>
    <row r="32" spans="1:8">
      <c r="A32" s="151"/>
      <c r="B32" s="155"/>
      <c r="C32" s="20" t="s">
        <v>60</v>
      </c>
      <c r="D32" s="2">
        <v>10292</v>
      </c>
      <c r="E32" s="2">
        <v>66604</v>
      </c>
      <c r="F32" s="2">
        <v>2504328</v>
      </c>
      <c r="G32" s="2">
        <v>6832559</v>
      </c>
      <c r="H32" s="2">
        <v>4957205</v>
      </c>
    </row>
    <row r="33" spans="1:8">
      <c r="A33" s="151"/>
      <c r="B33" s="42" t="s">
        <v>114</v>
      </c>
      <c r="C33" s="20" t="s">
        <v>40</v>
      </c>
      <c r="D33" s="2">
        <v>45510</v>
      </c>
      <c r="E33" s="2">
        <v>323672</v>
      </c>
      <c r="F33" s="2">
        <v>12645223</v>
      </c>
      <c r="G33" s="2">
        <v>31496478</v>
      </c>
      <c r="H33" s="2">
        <v>22693502</v>
      </c>
    </row>
    <row r="34" spans="1:8">
      <c r="A34" s="151"/>
      <c r="B34" s="153" t="s">
        <v>115</v>
      </c>
      <c r="C34" s="20" t="s">
        <v>41</v>
      </c>
      <c r="D34" s="2">
        <v>38933</v>
      </c>
      <c r="E34" s="2">
        <v>281637</v>
      </c>
      <c r="F34" s="2">
        <v>10431172</v>
      </c>
      <c r="G34" s="2">
        <v>25145008</v>
      </c>
      <c r="H34" s="2">
        <v>18306873</v>
      </c>
    </row>
    <row r="35" spans="1:8">
      <c r="A35" s="151"/>
      <c r="B35" s="154"/>
      <c r="C35" s="20" t="s">
        <v>43</v>
      </c>
      <c r="D35" s="2">
        <v>22860</v>
      </c>
      <c r="E35" s="2">
        <v>145298</v>
      </c>
      <c r="F35" s="2">
        <v>6047960</v>
      </c>
      <c r="G35" s="2">
        <v>13570648</v>
      </c>
      <c r="H35" s="2">
        <v>9667006</v>
      </c>
    </row>
    <row r="36" spans="1:8">
      <c r="A36" s="151"/>
      <c r="B36" s="154"/>
      <c r="C36" s="20" t="s">
        <v>46</v>
      </c>
      <c r="D36" s="2">
        <v>5634</v>
      </c>
      <c r="E36" s="2">
        <v>39143</v>
      </c>
      <c r="F36" s="2">
        <v>1459906</v>
      </c>
      <c r="G36" s="2">
        <v>3663000</v>
      </c>
      <c r="H36" s="2">
        <v>2685556</v>
      </c>
    </row>
    <row r="37" spans="1:8">
      <c r="A37" s="151"/>
      <c r="B37" s="154"/>
      <c r="C37" s="20" t="s">
        <v>47</v>
      </c>
      <c r="D37" s="2">
        <v>17619</v>
      </c>
      <c r="E37" s="2">
        <v>117896</v>
      </c>
      <c r="F37" s="2">
        <v>4279976</v>
      </c>
      <c r="G37" s="2">
        <v>11267777</v>
      </c>
      <c r="H37" s="2">
        <v>8284786</v>
      </c>
    </row>
    <row r="38" spans="1:8">
      <c r="A38" s="151"/>
      <c r="B38" s="155"/>
      <c r="C38" s="20" t="s">
        <v>48</v>
      </c>
      <c r="D38" s="2">
        <v>8915</v>
      </c>
      <c r="E38" s="2">
        <v>63221</v>
      </c>
      <c r="F38" s="2">
        <v>2267818</v>
      </c>
      <c r="G38" s="2">
        <v>6231270</v>
      </c>
      <c r="H38" s="2">
        <v>4579192</v>
      </c>
    </row>
    <row r="39" spans="1:8">
      <c r="A39" s="151"/>
      <c r="B39" s="153" t="s">
        <v>116</v>
      </c>
      <c r="C39" s="20" t="s">
        <v>42</v>
      </c>
      <c r="D39" s="2">
        <v>18368</v>
      </c>
      <c r="E39" s="2">
        <v>135063</v>
      </c>
      <c r="F39" s="2">
        <v>4777128</v>
      </c>
      <c r="G39" s="2">
        <v>13092861</v>
      </c>
      <c r="H39" s="2">
        <v>9518161</v>
      </c>
    </row>
    <row r="40" spans="1:8">
      <c r="A40" s="151"/>
      <c r="B40" s="154"/>
      <c r="C40" s="20" t="s">
        <v>45</v>
      </c>
      <c r="D40" s="2">
        <v>6581</v>
      </c>
      <c r="E40" s="2">
        <v>57284</v>
      </c>
      <c r="F40" s="2">
        <v>1734159</v>
      </c>
      <c r="G40" s="2">
        <v>4871121</v>
      </c>
      <c r="H40" s="2">
        <v>3601332</v>
      </c>
    </row>
    <row r="41" spans="1:8">
      <c r="A41" s="151"/>
      <c r="B41" s="155"/>
      <c r="C41" s="20" t="s">
        <v>49</v>
      </c>
      <c r="D41" s="2">
        <v>12651</v>
      </c>
      <c r="E41" s="2">
        <v>89304</v>
      </c>
      <c r="F41" s="2">
        <v>3070762</v>
      </c>
      <c r="G41" s="2">
        <v>8819893</v>
      </c>
      <c r="H41" s="2">
        <v>6431700</v>
      </c>
    </row>
    <row r="42" spans="1:8">
      <c r="A42" s="151"/>
      <c r="B42" s="153" t="s">
        <v>117</v>
      </c>
      <c r="C42" s="20" t="s">
        <v>50</v>
      </c>
      <c r="D42" s="2">
        <v>8442</v>
      </c>
      <c r="E42" s="2">
        <v>68649</v>
      </c>
      <c r="F42" s="2">
        <v>2095778</v>
      </c>
      <c r="G42" s="2">
        <v>5327758</v>
      </c>
      <c r="H42" s="2">
        <v>3927289</v>
      </c>
    </row>
    <row r="43" spans="1:8">
      <c r="A43" s="151"/>
      <c r="B43" s="154"/>
      <c r="C43" s="20" t="s">
        <v>51</v>
      </c>
      <c r="D43" s="2">
        <v>8239</v>
      </c>
      <c r="E43" s="2">
        <v>61825</v>
      </c>
      <c r="F43" s="2">
        <v>2152055</v>
      </c>
      <c r="G43" s="2">
        <v>5789799</v>
      </c>
      <c r="H43" s="2">
        <v>4295486</v>
      </c>
    </row>
    <row r="44" spans="1:8">
      <c r="A44" s="151"/>
      <c r="B44" s="154"/>
      <c r="C44" s="20" t="s">
        <v>52</v>
      </c>
      <c r="D44" s="2">
        <v>13873</v>
      </c>
      <c r="E44" s="2">
        <v>106242</v>
      </c>
      <c r="F44" s="2">
        <v>3529220</v>
      </c>
      <c r="G44" s="2">
        <v>8758074</v>
      </c>
      <c r="H44" s="2">
        <v>6422675</v>
      </c>
    </row>
    <row r="45" spans="1:8">
      <c r="A45" s="151"/>
      <c r="B45" s="155"/>
      <c r="C45" s="20" t="s">
        <v>58</v>
      </c>
      <c r="D45" s="2">
        <v>11855</v>
      </c>
      <c r="E45" s="2">
        <v>86084</v>
      </c>
      <c r="F45" s="2">
        <v>3140279</v>
      </c>
      <c r="G45" s="2">
        <v>7681788</v>
      </c>
      <c r="H45" s="2">
        <v>5637937</v>
      </c>
    </row>
    <row r="46" spans="1:8">
      <c r="A46" s="151"/>
      <c r="B46" s="153" t="s">
        <v>118</v>
      </c>
      <c r="C46" s="20" t="s">
        <v>44</v>
      </c>
      <c r="D46" s="2">
        <v>9758</v>
      </c>
      <c r="E46" s="2">
        <v>71848</v>
      </c>
      <c r="F46" s="2">
        <v>2425734</v>
      </c>
      <c r="G46" s="2">
        <v>6652231</v>
      </c>
      <c r="H46" s="2">
        <v>4893251</v>
      </c>
    </row>
    <row r="47" spans="1:8">
      <c r="A47" s="151"/>
      <c r="B47" s="154"/>
      <c r="C47" s="20" t="s">
        <v>56</v>
      </c>
      <c r="D47" s="2">
        <v>11535</v>
      </c>
      <c r="E47" s="2">
        <v>95804</v>
      </c>
      <c r="F47" s="2">
        <v>2882172</v>
      </c>
      <c r="G47" s="2">
        <v>8891732</v>
      </c>
      <c r="H47" s="2">
        <v>6546206</v>
      </c>
    </row>
    <row r="48" spans="1:8">
      <c r="A48" s="152"/>
      <c r="B48" s="155"/>
      <c r="C48" s="20" t="s">
        <v>57</v>
      </c>
      <c r="D48" s="2">
        <v>9738</v>
      </c>
      <c r="E48" s="2">
        <v>86906</v>
      </c>
      <c r="F48" s="2">
        <v>2685008</v>
      </c>
      <c r="G48" s="2">
        <v>8003624</v>
      </c>
      <c r="H48" s="2">
        <v>5940308</v>
      </c>
    </row>
  </sheetData>
  <mergeCells count="27">
    <mergeCell ref="A19:C19"/>
    <mergeCell ref="A20:C20"/>
    <mergeCell ref="A21:B26"/>
    <mergeCell ref="A27:A48"/>
    <mergeCell ref="B27:B32"/>
    <mergeCell ref="B34:B38"/>
    <mergeCell ref="B39:B41"/>
    <mergeCell ref="B42:B45"/>
    <mergeCell ref="B46:B48"/>
    <mergeCell ref="A18:C18"/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6:C6"/>
    <mergeCell ref="A1:F1"/>
    <mergeCell ref="A2:C2"/>
    <mergeCell ref="A3:C3"/>
    <mergeCell ref="A4:C4"/>
    <mergeCell ref="A5:C5"/>
  </mergeCells>
  <phoneticPr fontId="3" type="noConversion"/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A32087-CB72-4C0A-BA3F-2AE4EE039B3E}">
  <dimension ref="A1:H48"/>
  <sheetViews>
    <sheetView zoomScale="85" zoomScaleNormal="85" workbookViewId="0">
      <selection activeCell="R32" sqref="R32"/>
    </sheetView>
  </sheetViews>
  <sheetFormatPr defaultRowHeight="16.5"/>
  <cols>
    <col min="1" max="1" width="18.625" bestFit="1" customWidth="1"/>
    <col min="2" max="2" width="38.375" customWidth="1"/>
    <col min="3" max="3" width="18.625" customWidth="1"/>
    <col min="4" max="4" width="14.125" bestFit="1" customWidth="1"/>
    <col min="5" max="5" width="12.75" bestFit="1" customWidth="1"/>
    <col min="6" max="6" width="14.375" bestFit="1" customWidth="1"/>
    <col min="7" max="7" width="16.5" bestFit="1" customWidth="1"/>
    <col min="8" max="8" width="17.25" bestFit="1" customWidth="1"/>
  </cols>
  <sheetData>
    <row r="1" spans="1:8" ht="31.5">
      <c r="A1" s="136" t="s">
        <v>401</v>
      </c>
      <c r="B1" s="137"/>
      <c r="C1" s="137"/>
      <c r="D1" s="137"/>
      <c r="E1" s="137"/>
      <c r="F1" s="140"/>
      <c r="G1" s="46" t="s">
        <v>390</v>
      </c>
      <c r="H1" s="46" t="s">
        <v>125</v>
      </c>
    </row>
    <row r="2" spans="1:8">
      <c r="A2" s="142" t="s">
        <v>196</v>
      </c>
      <c r="B2" s="143"/>
      <c r="C2" s="156"/>
      <c r="D2" s="86" t="s">
        <v>389</v>
      </c>
      <c r="E2" s="86" t="s">
        <v>391</v>
      </c>
      <c r="F2" s="86" t="s">
        <v>392</v>
      </c>
      <c r="G2" s="94" t="s">
        <v>393</v>
      </c>
      <c r="H2" s="94" t="s">
        <v>394</v>
      </c>
    </row>
    <row r="3" spans="1:8">
      <c r="A3" s="120" t="s">
        <v>31</v>
      </c>
      <c r="B3" s="121"/>
      <c r="C3" s="122"/>
      <c r="D3" s="2">
        <v>4250560</v>
      </c>
      <c r="E3" s="2">
        <v>29422084</v>
      </c>
      <c r="F3" s="2">
        <v>1097717520</v>
      </c>
      <c r="G3" s="2">
        <v>4134915733</v>
      </c>
      <c r="H3" s="2">
        <v>2989870970</v>
      </c>
    </row>
    <row r="4" spans="1:8">
      <c r="A4" s="120" t="s">
        <v>73</v>
      </c>
      <c r="B4" s="121"/>
      <c r="C4" s="122"/>
      <c r="D4" s="2">
        <v>701745</v>
      </c>
      <c r="E4" s="2">
        <v>4625923</v>
      </c>
      <c r="F4" s="2">
        <v>180955414</v>
      </c>
      <c r="G4" s="2">
        <v>662311605</v>
      </c>
      <c r="H4" s="2">
        <v>475322251</v>
      </c>
    </row>
    <row r="5" spans="1:8">
      <c r="A5" s="120" t="s">
        <v>74</v>
      </c>
      <c r="B5" s="121"/>
      <c r="C5" s="122"/>
      <c r="D5" s="2">
        <v>282290</v>
      </c>
      <c r="E5" s="2">
        <v>2049320</v>
      </c>
      <c r="F5" s="2">
        <v>70925241</v>
      </c>
      <c r="G5" s="2">
        <v>284472110</v>
      </c>
      <c r="H5" s="2">
        <v>210583809</v>
      </c>
    </row>
    <row r="6" spans="1:8">
      <c r="A6" s="120" t="s">
        <v>75</v>
      </c>
      <c r="B6" s="121"/>
      <c r="C6" s="122"/>
      <c r="D6" s="2">
        <v>198665</v>
      </c>
      <c r="E6" s="2">
        <v>1490323</v>
      </c>
      <c r="F6" s="2">
        <v>53147122</v>
      </c>
      <c r="G6" s="2">
        <v>199231750</v>
      </c>
      <c r="H6" s="2">
        <v>147355423</v>
      </c>
    </row>
    <row r="7" spans="1:8">
      <c r="A7" s="120" t="s">
        <v>76</v>
      </c>
      <c r="B7" s="121"/>
      <c r="C7" s="122"/>
      <c r="D7" s="2">
        <v>259860</v>
      </c>
      <c r="E7" s="2">
        <v>1795119</v>
      </c>
      <c r="F7" s="2">
        <v>68308382</v>
      </c>
      <c r="G7" s="2">
        <v>257147842</v>
      </c>
      <c r="H7" s="2">
        <v>185883503</v>
      </c>
    </row>
    <row r="8" spans="1:8">
      <c r="A8" s="120" t="s">
        <v>77</v>
      </c>
      <c r="B8" s="121"/>
      <c r="C8" s="122"/>
      <c r="D8" s="2">
        <v>105429</v>
      </c>
      <c r="E8" s="2">
        <v>910364</v>
      </c>
      <c r="F8" s="2">
        <v>27182230</v>
      </c>
      <c r="G8" s="2">
        <v>114877961</v>
      </c>
      <c r="H8" s="2">
        <v>85211284</v>
      </c>
    </row>
    <row r="9" spans="1:8">
      <c r="A9" s="120" t="s">
        <v>78</v>
      </c>
      <c r="B9" s="121"/>
      <c r="C9" s="122"/>
      <c r="D9" s="2">
        <v>114850</v>
      </c>
      <c r="E9" s="2">
        <v>881696</v>
      </c>
      <c r="F9" s="2">
        <v>31191394</v>
      </c>
      <c r="G9" s="2">
        <v>117336107</v>
      </c>
      <c r="H9" s="2">
        <v>86263460</v>
      </c>
    </row>
    <row r="10" spans="1:8">
      <c r="A10" s="120" t="s">
        <v>79</v>
      </c>
      <c r="B10" s="121"/>
      <c r="C10" s="122"/>
      <c r="D10" s="2">
        <v>83993</v>
      </c>
      <c r="E10" s="2">
        <v>576153</v>
      </c>
      <c r="F10" s="2">
        <v>21665282</v>
      </c>
      <c r="G10" s="2">
        <v>78812301</v>
      </c>
      <c r="H10" s="2">
        <v>56762018</v>
      </c>
    </row>
    <row r="11" spans="1:8">
      <c r="A11" s="120" t="s">
        <v>80</v>
      </c>
      <c r="B11" s="121"/>
      <c r="C11" s="122"/>
      <c r="D11" s="2">
        <v>21925</v>
      </c>
      <c r="E11" s="2">
        <v>133067</v>
      </c>
      <c r="F11" s="2">
        <v>5702843</v>
      </c>
      <c r="G11" s="2">
        <v>20802527</v>
      </c>
      <c r="H11" s="2">
        <v>14800035</v>
      </c>
    </row>
    <row r="12" spans="1:8">
      <c r="A12" s="120" t="s">
        <v>81</v>
      </c>
      <c r="B12" s="121"/>
      <c r="C12" s="122"/>
      <c r="D12" s="2">
        <v>1077661</v>
      </c>
      <c r="E12" s="2">
        <v>6817740</v>
      </c>
      <c r="F12" s="2">
        <v>280054249</v>
      </c>
      <c r="G12" s="2">
        <v>1015471677</v>
      </c>
      <c r="H12" s="2">
        <v>720923566</v>
      </c>
    </row>
    <row r="13" spans="1:8">
      <c r="A13" s="120" t="s">
        <v>96</v>
      </c>
      <c r="B13" s="121"/>
      <c r="C13" s="122"/>
      <c r="D13" s="2">
        <v>148950</v>
      </c>
      <c r="E13" s="2">
        <v>953209</v>
      </c>
      <c r="F13" s="2">
        <v>38494148</v>
      </c>
      <c r="G13" s="2">
        <v>142234425</v>
      </c>
      <c r="H13" s="2">
        <v>102612800</v>
      </c>
    </row>
    <row r="14" spans="1:8">
      <c r="A14" s="120" t="s">
        <v>82</v>
      </c>
      <c r="B14" s="121"/>
      <c r="C14" s="122"/>
      <c r="D14" s="2">
        <v>144755</v>
      </c>
      <c r="E14" s="2">
        <v>999382</v>
      </c>
      <c r="F14" s="2">
        <v>38125138</v>
      </c>
      <c r="G14" s="2">
        <v>140218994</v>
      </c>
      <c r="H14" s="2">
        <v>101157473</v>
      </c>
    </row>
    <row r="15" spans="1:8">
      <c r="A15" s="120" t="s">
        <v>83</v>
      </c>
      <c r="B15" s="121"/>
      <c r="C15" s="122"/>
      <c r="D15" s="2">
        <v>199932</v>
      </c>
      <c r="E15" s="2">
        <v>1364754</v>
      </c>
      <c r="F15" s="2">
        <v>50840107</v>
      </c>
      <c r="G15" s="2">
        <v>191002869</v>
      </c>
      <c r="H15" s="2">
        <v>137746519</v>
      </c>
    </row>
    <row r="16" spans="1:8">
      <c r="A16" s="120" t="s">
        <v>95</v>
      </c>
      <c r="B16" s="121"/>
      <c r="C16" s="122"/>
      <c r="D16" s="2">
        <v>169402</v>
      </c>
      <c r="E16" s="2">
        <v>1390767</v>
      </c>
      <c r="F16" s="2">
        <v>43299048</v>
      </c>
      <c r="G16" s="2">
        <v>179007884</v>
      </c>
      <c r="H16" s="2">
        <v>132617230</v>
      </c>
    </row>
    <row r="17" spans="1:8">
      <c r="A17" s="120" t="s">
        <v>30</v>
      </c>
      <c r="B17" s="121"/>
      <c r="C17" s="122"/>
      <c r="D17" s="2">
        <v>181633</v>
      </c>
      <c r="E17" s="2">
        <v>1458305</v>
      </c>
      <c r="F17" s="2">
        <v>44418183</v>
      </c>
      <c r="G17" s="2">
        <v>189660364</v>
      </c>
      <c r="H17" s="2">
        <v>138978512</v>
      </c>
    </row>
    <row r="18" spans="1:8">
      <c r="A18" s="120" t="s">
        <v>84</v>
      </c>
      <c r="B18" s="121"/>
      <c r="C18" s="122"/>
      <c r="D18" s="2">
        <v>243686</v>
      </c>
      <c r="E18" s="2">
        <v>1756686</v>
      </c>
      <c r="F18" s="2">
        <v>63292394</v>
      </c>
      <c r="G18" s="2">
        <v>237845823</v>
      </c>
      <c r="H18" s="2">
        <v>172891187</v>
      </c>
    </row>
    <row r="19" spans="1:8">
      <c r="A19" s="120" t="s">
        <v>85</v>
      </c>
      <c r="B19" s="121"/>
      <c r="C19" s="122"/>
      <c r="D19" s="2">
        <v>267095</v>
      </c>
      <c r="E19" s="2">
        <v>1910226</v>
      </c>
      <c r="F19" s="2">
        <v>66751482</v>
      </c>
      <c r="G19" s="2">
        <v>257870068</v>
      </c>
      <c r="H19" s="2">
        <v>187033524</v>
      </c>
    </row>
    <row r="20" spans="1:8">
      <c r="A20" s="120" t="s">
        <v>86</v>
      </c>
      <c r="B20" s="121"/>
      <c r="C20" s="122"/>
      <c r="D20" s="2">
        <v>48689</v>
      </c>
      <c r="E20" s="2">
        <v>309050</v>
      </c>
      <c r="F20" s="2">
        <v>13364863</v>
      </c>
      <c r="G20" s="2">
        <v>46611425</v>
      </c>
      <c r="H20" s="2">
        <v>33728374</v>
      </c>
    </row>
    <row r="21" spans="1:8">
      <c r="A21" s="144" t="s">
        <v>97</v>
      </c>
      <c r="B21" s="145"/>
      <c r="C21" s="43" t="s">
        <v>113</v>
      </c>
      <c r="D21" s="73">
        <f t="shared" ref="D21:H21" si="0">SUM(D27:D32)</f>
        <v>48728</v>
      </c>
      <c r="E21" s="73">
        <f t="shared" si="0"/>
        <v>411354</v>
      </c>
      <c r="F21" s="73">
        <f t="shared" si="0"/>
        <v>12126079</v>
      </c>
      <c r="G21" s="73">
        <f t="shared" si="0"/>
        <v>53984373</v>
      </c>
      <c r="H21" s="73">
        <f t="shared" si="0"/>
        <v>40016944</v>
      </c>
    </row>
    <row r="22" spans="1:8">
      <c r="A22" s="146"/>
      <c r="B22" s="147"/>
      <c r="C22" s="43" t="s">
        <v>114</v>
      </c>
      <c r="D22" s="73">
        <f t="shared" ref="D22:H22" si="1">D33</f>
        <v>25056</v>
      </c>
      <c r="E22" s="73">
        <f t="shared" si="1"/>
        <v>193674</v>
      </c>
      <c r="F22" s="73">
        <f t="shared" si="1"/>
        <v>6438673</v>
      </c>
      <c r="G22" s="73">
        <f t="shared" si="1"/>
        <v>27291355</v>
      </c>
      <c r="H22" s="73">
        <f t="shared" si="1"/>
        <v>19829562</v>
      </c>
    </row>
    <row r="23" spans="1:8">
      <c r="A23" s="146"/>
      <c r="B23" s="147"/>
      <c r="C23" s="43" t="s">
        <v>115</v>
      </c>
      <c r="D23" s="73">
        <f t="shared" ref="D23:H23" si="2">SUM(D34:D38)</f>
        <v>48245</v>
      </c>
      <c r="E23" s="73">
        <f t="shared" si="2"/>
        <v>364765</v>
      </c>
      <c r="F23" s="73">
        <f t="shared" si="2"/>
        <v>11474189</v>
      </c>
      <c r="G23" s="73">
        <f t="shared" si="2"/>
        <v>46532712</v>
      </c>
      <c r="H23" s="73">
        <f t="shared" si="2"/>
        <v>33975664</v>
      </c>
    </row>
    <row r="24" spans="1:8">
      <c r="A24" s="146"/>
      <c r="B24" s="147"/>
      <c r="C24" s="43" t="s">
        <v>116</v>
      </c>
      <c r="D24" s="73">
        <f t="shared" ref="D24:H24" si="3">SUM(D39:D41)</f>
        <v>21189</v>
      </c>
      <c r="E24" s="73">
        <f t="shared" si="3"/>
        <v>172216</v>
      </c>
      <c r="F24" s="73">
        <f t="shared" si="3"/>
        <v>5258874</v>
      </c>
      <c r="G24" s="73">
        <f t="shared" si="3"/>
        <v>22738669</v>
      </c>
      <c r="H24" s="73">
        <f t="shared" si="3"/>
        <v>16532112</v>
      </c>
    </row>
    <row r="25" spans="1:8">
      <c r="A25" s="146"/>
      <c r="B25" s="147"/>
      <c r="C25" s="43" t="s">
        <v>117</v>
      </c>
      <c r="D25" s="73">
        <f t="shared" ref="D25:H25" si="4">SUM(D42:D45)</f>
        <v>22007</v>
      </c>
      <c r="E25" s="73">
        <f t="shared" si="4"/>
        <v>180461</v>
      </c>
      <c r="F25" s="73">
        <f t="shared" si="4"/>
        <v>5200730</v>
      </c>
      <c r="G25" s="73">
        <f t="shared" si="4"/>
        <v>22282247</v>
      </c>
      <c r="H25" s="73">
        <f t="shared" si="4"/>
        <v>16289872</v>
      </c>
    </row>
    <row r="26" spans="1:8">
      <c r="A26" s="148"/>
      <c r="B26" s="149"/>
      <c r="C26" s="43" t="s">
        <v>118</v>
      </c>
      <c r="D26" s="73">
        <f t="shared" ref="D26:H26" si="5">SUM(D46:D48)</f>
        <v>16408</v>
      </c>
      <c r="E26" s="73">
        <f t="shared" si="5"/>
        <v>135835</v>
      </c>
      <c r="F26" s="73">
        <f t="shared" si="5"/>
        <v>3919638</v>
      </c>
      <c r="G26" s="73">
        <f t="shared" si="5"/>
        <v>16831007</v>
      </c>
      <c r="H26" s="73">
        <f t="shared" si="5"/>
        <v>12334356</v>
      </c>
    </row>
    <row r="27" spans="1:8" ht="16.5" customHeight="1">
      <c r="A27" s="150" t="s">
        <v>127</v>
      </c>
      <c r="B27" s="153" t="s">
        <v>113</v>
      </c>
      <c r="C27" s="20" t="s">
        <v>39</v>
      </c>
      <c r="D27" s="2">
        <v>20643</v>
      </c>
      <c r="E27" s="2">
        <v>183732</v>
      </c>
      <c r="F27" s="2">
        <v>5302662</v>
      </c>
      <c r="G27" s="2">
        <v>24712337</v>
      </c>
      <c r="H27" s="2">
        <v>18622211</v>
      </c>
    </row>
    <row r="28" spans="1:8">
      <c r="A28" s="151"/>
      <c r="B28" s="154"/>
      <c r="C28" s="20" t="s">
        <v>53</v>
      </c>
      <c r="D28" s="2">
        <v>6210</v>
      </c>
      <c r="E28" s="2">
        <v>52714</v>
      </c>
      <c r="F28" s="2">
        <v>1593211</v>
      </c>
      <c r="G28" s="2">
        <v>6406390</v>
      </c>
      <c r="H28" s="2">
        <v>4627900</v>
      </c>
    </row>
    <row r="29" spans="1:8">
      <c r="A29" s="151"/>
      <c r="B29" s="154"/>
      <c r="C29" s="20" t="s">
        <v>54</v>
      </c>
      <c r="D29" s="2">
        <v>8824</v>
      </c>
      <c r="E29" s="2">
        <v>83883</v>
      </c>
      <c r="F29" s="2">
        <v>2219243</v>
      </c>
      <c r="G29" s="2">
        <v>9922624</v>
      </c>
      <c r="H29" s="2">
        <v>7324609</v>
      </c>
    </row>
    <row r="30" spans="1:8">
      <c r="A30" s="151"/>
      <c r="B30" s="154"/>
      <c r="C30" s="20" t="s">
        <v>55</v>
      </c>
      <c r="D30" s="2">
        <v>4021</v>
      </c>
      <c r="E30" s="2">
        <v>29612</v>
      </c>
      <c r="F30" s="2">
        <v>918481</v>
      </c>
      <c r="G30" s="2">
        <v>4020650</v>
      </c>
      <c r="H30" s="2">
        <v>2937728</v>
      </c>
    </row>
    <row r="31" spans="1:8">
      <c r="A31" s="151"/>
      <c r="B31" s="154"/>
      <c r="C31" s="20" t="s">
        <v>59</v>
      </c>
      <c r="D31" s="2">
        <v>3878</v>
      </c>
      <c r="E31" s="2">
        <v>26813</v>
      </c>
      <c r="F31" s="2">
        <v>833961</v>
      </c>
      <c r="G31" s="2">
        <v>3767156</v>
      </c>
      <c r="H31" s="2">
        <v>2778700</v>
      </c>
    </row>
    <row r="32" spans="1:8">
      <c r="A32" s="151"/>
      <c r="B32" s="155"/>
      <c r="C32" s="20" t="s">
        <v>60</v>
      </c>
      <c r="D32" s="2">
        <v>5152</v>
      </c>
      <c r="E32" s="2">
        <v>34600</v>
      </c>
      <c r="F32" s="2">
        <v>1258521</v>
      </c>
      <c r="G32" s="2">
        <v>5155216</v>
      </c>
      <c r="H32" s="2">
        <v>3725796</v>
      </c>
    </row>
    <row r="33" spans="1:8">
      <c r="A33" s="151"/>
      <c r="B33" s="42" t="s">
        <v>114</v>
      </c>
      <c r="C33" s="20" t="s">
        <v>40</v>
      </c>
      <c r="D33" s="2">
        <v>25056</v>
      </c>
      <c r="E33" s="2">
        <v>193674</v>
      </c>
      <c r="F33" s="2">
        <v>6438673</v>
      </c>
      <c r="G33" s="2">
        <v>27291355</v>
      </c>
      <c r="H33" s="2">
        <v>19829562</v>
      </c>
    </row>
    <row r="34" spans="1:8">
      <c r="A34" s="151"/>
      <c r="B34" s="153" t="s">
        <v>115</v>
      </c>
      <c r="C34" s="20" t="s">
        <v>41</v>
      </c>
      <c r="D34" s="2">
        <v>20308</v>
      </c>
      <c r="E34" s="2">
        <v>160970</v>
      </c>
      <c r="F34" s="2">
        <v>5019495</v>
      </c>
      <c r="G34" s="2">
        <v>20506362</v>
      </c>
      <c r="H34" s="2">
        <v>15049514</v>
      </c>
    </row>
    <row r="35" spans="1:8">
      <c r="A35" s="151"/>
      <c r="B35" s="154"/>
      <c r="C35" s="20" t="s">
        <v>43</v>
      </c>
      <c r="D35" s="2">
        <v>12091</v>
      </c>
      <c r="E35" s="2">
        <v>79929</v>
      </c>
      <c r="F35" s="2">
        <v>2833351</v>
      </c>
      <c r="G35" s="2">
        <v>10541638</v>
      </c>
      <c r="H35" s="2">
        <v>7516855</v>
      </c>
    </row>
    <row r="36" spans="1:8">
      <c r="A36" s="151"/>
      <c r="B36" s="154"/>
      <c r="C36" s="20" t="s">
        <v>46</v>
      </c>
      <c r="D36" s="2">
        <v>2688</v>
      </c>
      <c r="E36" s="2">
        <v>21128</v>
      </c>
      <c r="F36" s="2">
        <v>610447</v>
      </c>
      <c r="G36" s="2">
        <v>2371243</v>
      </c>
      <c r="H36" s="2">
        <v>1735171</v>
      </c>
    </row>
    <row r="37" spans="1:8">
      <c r="A37" s="151"/>
      <c r="B37" s="154"/>
      <c r="C37" s="20" t="s">
        <v>47</v>
      </c>
      <c r="D37" s="2">
        <v>8740</v>
      </c>
      <c r="E37" s="2">
        <v>68798</v>
      </c>
      <c r="F37" s="2">
        <v>2026903</v>
      </c>
      <c r="G37" s="2">
        <v>8649183</v>
      </c>
      <c r="H37" s="2">
        <v>6386328</v>
      </c>
    </row>
    <row r="38" spans="1:8">
      <c r="A38" s="151"/>
      <c r="B38" s="155"/>
      <c r="C38" s="20" t="s">
        <v>48</v>
      </c>
      <c r="D38" s="2">
        <v>4418</v>
      </c>
      <c r="E38" s="2">
        <v>33940</v>
      </c>
      <c r="F38" s="2">
        <v>983993</v>
      </c>
      <c r="G38" s="2">
        <v>4464286</v>
      </c>
      <c r="H38" s="2">
        <v>3287796</v>
      </c>
    </row>
    <row r="39" spans="1:8">
      <c r="A39" s="151"/>
      <c r="B39" s="153" t="s">
        <v>116</v>
      </c>
      <c r="C39" s="20" t="s">
        <v>42</v>
      </c>
      <c r="D39" s="2">
        <v>11083</v>
      </c>
      <c r="E39" s="2">
        <v>88074</v>
      </c>
      <c r="F39" s="2">
        <v>2788544</v>
      </c>
      <c r="G39" s="2">
        <v>11975932</v>
      </c>
      <c r="H39" s="2">
        <v>8664344</v>
      </c>
    </row>
    <row r="40" spans="1:8">
      <c r="A40" s="151"/>
      <c r="B40" s="154"/>
      <c r="C40" s="20" t="s">
        <v>45</v>
      </c>
      <c r="D40" s="2">
        <v>3368</v>
      </c>
      <c r="E40" s="2">
        <v>29587</v>
      </c>
      <c r="F40" s="2">
        <v>838696</v>
      </c>
      <c r="G40" s="2">
        <v>3477465</v>
      </c>
      <c r="H40" s="2">
        <v>2553561</v>
      </c>
    </row>
    <row r="41" spans="1:8">
      <c r="A41" s="151"/>
      <c r="B41" s="155"/>
      <c r="C41" s="20" t="s">
        <v>49</v>
      </c>
      <c r="D41" s="2">
        <v>6738</v>
      </c>
      <c r="E41" s="2">
        <v>54555</v>
      </c>
      <c r="F41" s="2">
        <v>1631634</v>
      </c>
      <c r="G41" s="2">
        <v>7285272</v>
      </c>
      <c r="H41" s="2">
        <v>5314207</v>
      </c>
    </row>
    <row r="42" spans="1:8">
      <c r="A42" s="151"/>
      <c r="B42" s="153" t="s">
        <v>117</v>
      </c>
      <c r="C42" s="20" t="s">
        <v>50</v>
      </c>
      <c r="D42" s="2">
        <v>4262</v>
      </c>
      <c r="E42" s="2">
        <v>38340</v>
      </c>
      <c r="F42" s="2">
        <v>1031651</v>
      </c>
      <c r="G42" s="2">
        <v>4287967</v>
      </c>
      <c r="H42" s="2">
        <v>3113361</v>
      </c>
    </row>
    <row r="43" spans="1:8">
      <c r="A43" s="151"/>
      <c r="B43" s="154"/>
      <c r="C43" s="20" t="s">
        <v>51</v>
      </c>
      <c r="D43" s="2">
        <v>4001</v>
      </c>
      <c r="E43" s="2">
        <v>31158</v>
      </c>
      <c r="F43" s="2">
        <v>916488</v>
      </c>
      <c r="G43" s="2">
        <v>4162679</v>
      </c>
      <c r="H43" s="2">
        <v>3074111</v>
      </c>
    </row>
    <row r="44" spans="1:8">
      <c r="A44" s="151"/>
      <c r="B44" s="154"/>
      <c r="C44" s="20" t="s">
        <v>52</v>
      </c>
      <c r="D44" s="2">
        <v>8001</v>
      </c>
      <c r="E44" s="2">
        <v>71324</v>
      </c>
      <c r="F44" s="2">
        <v>1957237</v>
      </c>
      <c r="G44" s="2">
        <v>8565458</v>
      </c>
      <c r="H44" s="2">
        <v>6264656</v>
      </c>
    </row>
    <row r="45" spans="1:8">
      <c r="A45" s="151"/>
      <c r="B45" s="155"/>
      <c r="C45" s="20" t="s">
        <v>58</v>
      </c>
      <c r="D45" s="2">
        <v>5743</v>
      </c>
      <c r="E45" s="2">
        <v>39639</v>
      </c>
      <c r="F45" s="2">
        <v>1295354</v>
      </c>
      <c r="G45" s="2">
        <v>5266143</v>
      </c>
      <c r="H45" s="2">
        <v>3837744</v>
      </c>
    </row>
    <row r="46" spans="1:8">
      <c r="A46" s="151"/>
      <c r="B46" s="153" t="s">
        <v>118</v>
      </c>
      <c r="C46" s="20" t="s">
        <v>44</v>
      </c>
      <c r="D46" s="2">
        <v>5532</v>
      </c>
      <c r="E46" s="2">
        <v>41197</v>
      </c>
      <c r="F46" s="2">
        <v>1255417</v>
      </c>
      <c r="G46" s="2">
        <v>5052532</v>
      </c>
      <c r="H46" s="2">
        <v>3666736</v>
      </c>
    </row>
    <row r="47" spans="1:8">
      <c r="A47" s="151"/>
      <c r="B47" s="154"/>
      <c r="C47" s="20" t="s">
        <v>56</v>
      </c>
      <c r="D47" s="2">
        <v>6104</v>
      </c>
      <c r="E47" s="2">
        <v>51858</v>
      </c>
      <c r="F47" s="2">
        <v>1465319</v>
      </c>
      <c r="G47" s="2">
        <v>6505607</v>
      </c>
      <c r="H47" s="2">
        <v>4797371</v>
      </c>
    </row>
    <row r="48" spans="1:8">
      <c r="A48" s="152"/>
      <c r="B48" s="155"/>
      <c r="C48" s="20" t="s">
        <v>57</v>
      </c>
      <c r="D48" s="2">
        <v>4772</v>
      </c>
      <c r="E48" s="2">
        <v>42780</v>
      </c>
      <c r="F48" s="2">
        <v>1198902</v>
      </c>
      <c r="G48" s="2">
        <v>5272868</v>
      </c>
      <c r="H48" s="2">
        <v>3870249</v>
      </c>
    </row>
  </sheetData>
  <mergeCells count="27">
    <mergeCell ref="A19:C19"/>
    <mergeCell ref="A20:C20"/>
    <mergeCell ref="A21:B26"/>
    <mergeCell ref="A27:A48"/>
    <mergeCell ref="B27:B32"/>
    <mergeCell ref="B34:B38"/>
    <mergeCell ref="B39:B41"/>
    <mergeCell ref="B42:B45"/>
    <mergeCell ref="B46:B48"/>
    <mergeCell ref="A18:C18"/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6:C6"/>
    <mergeCell ref="A1:F1"/>
    <mergeCell ref="A2:C2"/>
    <mergeCell ref="A3:C3"/>
    <mergeCell ref="A4:C4"/>
    <mergeCell ref="A5:C5"/>
  </mergeCells>
  <phoneticPr fontId="3" type="noConversion"/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B25779-0E7F-486B-8B45-A9E026CE409A}">
  <dimension ref="A1:H48"/>
  <sheetViews>
    <sheetView zoomScale="85" zoomScaleNormal="85" workbookViewId="0">
      <selection activeCell="G36" sqref="G36"/>
    </sheetView>
  </sheetViews>
  <sheetFormatPr defaultRowHeight="16.5"/>
  <cols>
    <col min="1" max="1" width="18.625" bestFit="1" customWidth="1"/>
    <col min="2" max="2" width="38.375" customWidth="1"/>
    <col min="3" max="3" width="18.625" customWidth="1"/>
    <col min="4" max="4" width="14.125" bestFit="1" customWidth="1"/>
    <col min="5" max="5" width="12.75" bestFit="1" customWidth="1"/>
    <col min="6" max="6" width="14.375" bestFit="1" customWidth="1"/>
    <col min="7" max="7" width="16.5" bestFit="1" customWidth="1"/>
    <col min="8" max="8" width="17.25" bestFit="1" customWidth="1"/>
  </cols>
  <sheetData>
    <row r="1" spans="1:8" ht="31.5">
      <c r="A1" s="136" t="s">
        <v>402</v>
      </c>
      <c r="B1" s="137"/>
      <c r="C1" s="137"/>
      <c r="D1" s="137"/>
      <c r="E1" s="137"/>
      <c r="F1" s="140"/>
      <c r="G1" s="46" t="s">
        <v>390</v>
      </c>
      <c r="H1" s="46" t="s">
        <v>125</v>
      </c>
    </row>
    <row r="2" spans="1:8">
      <c r="A2" s="142" t="s">
        <v>196</v>
      </c>
      <c r="B2" s="143"/>
      <c r="C2" s="156"/>
      <c r="D2" s="86" t="s">
        <v>389</v>
      </c>
      <c r="E2" s="86" t="s">
        <v>391</v>
      </c>
      <c r="F2" s="86" t="s">
        <v>392</v>
      </c>
      <c r="G2" s="94" t="s">
        <v>393</v>
      </c>
      <c r="H2" s="94" t="s">
        <v>394</v>
      </c>
    </row>
    <row r="3" spans="1:8">
      <c r="A3" s="120" t="s">
        <v>31</v>
      </c>
      <c r="B3" s="121"/>
      <c r="C3" s="122"/>
      <c r="D3" s="2">
        <v>7689259</v>
      </c>
      <c r="E3" s="2">
        <v>42369529</v>
      </c>
      <c r="F3" s="2">
        <v>468642386</v>
      </c>
      <c r="G3" s="2">
        <v>4303830669</v>
      </c>
      <c r="H3" s="2">
        <v>3167388049</v>
      </c>
    </row>
    <row r="4" spans="1:8">
      <c r="A4" s="120" t="s">
        <v>73</v>
      </c>
      <c r="B4" s="121"/>
      <c r="C4" s="122"/>
      <c r="D4" s="2">
        <v>1343465</v>
      </c>
      <c r="E4" s="2">
        <v>7133502</v>
      </c>
      <c r="F4" s="2">
        <v>77971791</v>
      </c>
      <c r="G4" s="2">
        <v>709875008</v>
      </c>
      <c r="H4" s="2">
        <v>522201484</v>
      </c>
    </row>
    <row r="5" spans="1:8">
      <c r="A5" s="120" t="s">
        <v>74</v>
      </c>
      <c r="B5" s="121"/>
      <c r="C5" s="122"/>
      <c r="D5" s="2">
        <v>565487</v>
      </c>
      <c r="E5" s="2">
        <v>3494516</v>
      </c>
      <c r="F5" s="2">
        <v>37505220</v>
      </c>
      <c r="G5" s="2">
        <v>369165296</v>
      </c>
      <c r="H5" s="2">
        <v>272950238</v>
      </c>
    </row>
    <row r="6" spans="1:8">
      <c r="A6" s="120" t="s">
        <v>75</v>
      </c>
      <c r="B6" s="121"/>
      <c r="C6" s="122"/>
      <c r="D6" s="2">
        <v>383585</v>
      </c>
      <c r="E6" s="2">
        <v>2236966</v>
      </c>
      <c r="F6" s="2">
        <v>26178152</v>
      </c>
      <c r="G6" s="2">
        <v>215476799</v>
      </c>
      <c r="H6" s="2">
        <v>159744027</v>
      </c>
    </row>
    <row r="7" spans="1:8">
      <c r="A7" s="120" t="s">
        <v>76</v>
      </c>
      <c r="B7" s="121"/>
      <c r="C7" s="122"/>
      <c r="D7" s="2">
        <v>417587</v>
      </c>
      <c r="E7" s="2">
        <v>2285587</v>
      </c>
      <c r="F7" s="2">
        <v>23743556</v>
      </c>
      <c r="G7" s="2">
        <v>240752454</v>
      </c>
      <c r="H7" s="2">
        <v>177531295</v>
      </c>
    </row>
    <row r="8" spans="1:8">
      <c r="A8" s="120" t="s">
        <v>77</v>
      </c>
      <c r="B8" s="121"/>
      <c r="C8" s="122"/>
      <c r="D8" s="2">
        <v>183739</v>
      </c>
      <c r="E8" s="2">
        <v>1017794</v>
      </c>
      <c r="F8" s="2">
        <v>10246038</v>
      </c>
      <c r="G8" s="2">
        <v>109069853</v>
      </c>
      <c r="H8" s="2">
        <v>80225147</v>
      </c>
    </row>
    <row r="9" spans="1:8">
      <c r="A9" s="120" t="s">
        <v>78</v>
      </c>
      <c r="B9" s="121"/>
      <c r="C9" s="122"/>
      <c r="D9" s="2">
        <v>195260</v>
      </c>
      <c r="E9" s="2">
        <v>1124466</v>
      </c>
      <c r="F9" s="2">
        <v>14483277</v>
      </c>
      <c r="G9" s="2">
        <v>110266012</v>
      </c>
      <c r="H9" s="2">
        <v>81413692</v>
      </c>
    </row>
    <row r="10" spans="1:8">
      <c r="A10" s="120" t="s">
        <v>79</v>
      </c>
      <c r="B10" s="121"/>
      <c r="C10" s="122"/>
      <c r="D10" s="2">
        <v>155454</v>
      </c>
      <c r="E10" s="2">
        <v>879520</v>
      </c>
      <c r="F10" s="2">
        <v>9046583</v>
      </c>
      <c r="G10" s="2">
        <v>86630774</v>
      </c>
      <c r="H10" s="2">
        <v>62842682</v>
      </c>
    </row>
    <row r="11" spans="1:8">
      <c r="A11" s="120" t="s">
        <v>80</v>
      </c>
      <c r="B11" s="121"/>
      <c r="C11" s="122"/>
      <c r="D11" s="2">
        <v>37225</v>
      </c>
      <c r="E11" s="2">
        <v>188110</v>
      </c>
      <c r="F11" s="2">
        <v>2437345</v>
      </c>
      <c r="G11" s="2">
        <v>19375066</v>
      </c>
      <c r="H11" s="2">
        <v>14149330</v>
      </c>
    </row>
    <row r="12" spans="1:8">
      <c r="A12" s="120" t="s">
        <v>81</v>
      </c>
      <c r="B12" s="121"/>
      <c r="C12" s="122"/>
      <c r="D12" s="2">
        <v>1837226</v>
      </c>
      <c r="E12" s="2">
        <v>8900932</v>
      </c>
      <c r="F12" s="2">
        <v>105884384</v>
      </c>
      <c r="G12" s="2">
        <v>937317076</v>
      </c>
      <c r="H12" s="2">
        <v>683407877</v>
      </c>
    </row>
    <row r="13" spans="1:8">
      <c r="A13" s="120" t="s">
        <v>96</v>
      </c>
      <c r="B13" s="121"/>
      <c r="C13" s="122"/>
      <c r="D13" s="2">
        <v>249358</v>
      </c>
      <c r="E13" s="2">
        <v>1272490</v>
      </c>
      <c r="F13" s="2">
        <v>15874070</v>
      </c>
      <c r="G13" s="2">
        <v>130207324</v>
      </c>
      <c r="H13" s="2">
        <v>96239863</v>
      </c>
    </row>
    <row r="14" spans="1:8">
      <c r="A14" s="120" t="s">
        <v>82</v>
      </c>
      <c r="B14" s="121"/>
      <c r="C14" s="122"/>
      <c r="D14" s="2">
        <v>252506</v>
      </c>
      <c r="E14" s="2">
        <v>1470328</v>
      </c>
      <c r="F14" s="2">
        <v>16667683</v>
      </c>
      <c r="G14" s="2">
        <v>143394527</v>
      </c>
      <c r="H14" s="2">
        <v>106983448</v>
      </c>
    </row>
    <row r="15" spans="1:8">
      <c r="A15" s="120" t="s">
        <v>83</v>
      </c>
      <c r="B15" s="121"/>
      <c r="C15" s="122"/>
      <c r="D15" s="2">
        <v>342297</v>
      </c>
      <c r="E15" s="2">
        <v>1858149</v>
      </c>
      <c r="F15" s="2">
        <v>21552875</v>
      </c>
      <c r="G15" s="2">
        <v>187380558</v>
      </c>
      <c r="H15" s="2">
        <v>138279796</v>
      </c>
    </row>
    <row r="16" spans="1:8">
      <c r="A16" s="120" t="s">
        <v>95</v>
      </c>
      <c r="B16" s="121"/>
      <c r="C16" s="122"/>
      <c r="D16" s="2">
        <v>301131</v>
      </c>
      <c r="E16" s="2">
        <v>1945342</v>
      </c>
      <c r="F16" s="2">
        <v>19656315</v>
      </c>
      <c r="G16" s="2">
        <v>182946310</v>
      </c>
      <c r="H16" s="2">
        <v>137375113</v>
      </c>
    </row>
    <row r="17" spans="1:8">
      <c r="A17" s="120" t="s">
        <v>30</v>
      </c>
      <c r="B17" s="121"/>
      <c r="C17" s="122"/>
      <c r="D17" s="2">
        <v>345169</v>
      </c>
      <c r="E17" s="2">
        <v>2369255</v>
      </c>
      <c r="F17" s="2">
        <v>20537717</v>
      </c>
      <c r="G17" s="2">
        <v>230621555</v>
      </c>
      <c r="H17" s="2">
        <v>170147194</v>
      </c>
    </row>
    <row r="18" spans="1:8">
      <c r="A18" s="120" t="s">
        <v>84</v>
      </c>
      <c r="B18" s="121"/>
      <c r="C18" s="122"/>
      <c r="D18" s="2">
        <v>436502</v>
      </c>
      <c r="E18" s="2">
        <v>2442028</v>
      </c>
      <c r="F18" s="2">
        <v>28415990</v>
      </c>
      <c r="G18" s="2">
        <v>254588292</v>
      </c>
      <c r="H18" s="2">
        <v>187825390</v>
      </c>
    </row>
    <row r="19" spans="1:8">
      <c r="A19" s="120" t="s">
        <v>85</v>
      </c>
      <c r="B19" s="121"/>
      <c r="C19" s="122"/>
      <c r="D19" s="2">
        <v>539920</v>
      </c>
      <c r="E19" s="2">
        <v>3106052</v>
      </c>
      <c r="F19" s="2">
        <v>31528728</v>
      </c>
      <c r="G19" s="2">
        <v>320433642</v>
      </c>
      <c r="H19" s="2">
        <v>235844695</v>
      </c>
    </row>
    <row r="20" spans="1:8">
      <c r="A20" s="120" t="s">
        <v>86</v>
      </c>
      <c r="B20" s="121"/>
      <c r="C20" s="122"/>
      <c r="D20" s="2">
        <v>103348</v>
      </c>
      <c r="E20" s="2">
        <v>644492</v>
      </c>
      <c r="F20" s="2">
        <v>6912662</v>
      </c>
      <c r="G20" s="2">
        <v>56330122</v>
      </c>
      <c r="H20" s="2">
        <v>40226778</v>
      </c>
    </row>
    <row r="21" spans="1:8">
      <c r="A21" s="144" t="s">
        <v>97</v>
      </c>
      <c r="B21" s="145"/>
      <c r="C21" s="43" t="s">
        <v>113</v>
      </c>
      <c r="D21" s="73">
        <f t="shared" ref="D21:H21" si="0">SUM(D27:D32)</f>
        <v>90939</v>
      </c>
      <c r="E21" s="73">
        <f t="shared" si="0"/>
        <v>650834</v>
      </c>
      <c r="F21" s="73">
        <f t="shared" si="0"/>
        <v>5283452</v>
      </c>
      <c r="G21" s="73">
        <f t="shared" si="0"/>
        <v>60674391</v>
      </c>
      <c r="H21" s="73">
        <f t="shared" si="0"/>
        <v>45173732</v>
      </c>
    </row>
    <row r="22" spans="1:8">
      <c r="A22" s="146"/>
      <c r="B22" s="147"/>
      <c r="C22" s="43" t="s">
        <v>114</v>
      </c>
      <c r="D22" s="73">
        <f t="shared" ref="D22:H22" si="1">D33</f>
        <v>48928</v>
      </c>
      <c r="E22" s="73">
        <f t="shared" si="1"/>
        <v>398856</v>
      </c>
      <c r="F22" s="73">
        <f t="shared" si="1"/>
        <v>3117325</v>
      </c>
      <c r="G22" s="73">
        <f t="shared" si="1"/>
        <v>38514342</v>
      </c>
      <c r="H22" s="73">
        <f t="shared" si="1"/>
        <v>28609563</v>
      </c>
    </row>
    <row r="23" spans="1:8">
      <c r="A23" s="146"/>
      <c r="B23" s="147"/>
      <c r="C23" s="43" t="s">
        <v>115</v>
      </c>
      <c r="D23" s="73">
        <f t="shared" ref="D23:H23" si="2">SUM(D34:D38)</f>
        <v>93422</v>
      </c>
      <c r="E23" s="73">
        <f t="shared" si="2"/>
        <v>561292</v>
      </c>
      <c r="F23" s="73">
        <f t="shared" si="2"/>
        <v>5459831</v>
      </c>
      <c r="G23" s="73">
        <f t="shared" si="2"/>
        <v>56062902</v>
      </c>
      <c r="H23" s="73">
        <f t="shared" si="2"/>
        <v>41396598</v>
      </c>
    </row>
    <row r="24" spans="1:8">
      <c r="A24" s="146"/>
      <c r="B24" s="147"/>
      <c r="C24" s="43" t="s">
        <v>116</v>
      </c>
      <c r="D24" s="73">
        <f t="shared" ref="D24:H24" si="3">SUM(D39:D41)</f>
        <v>38040</v>
      </c>
      <c r="E24" s="73">
        <f t="shared" si="3"/>
        <v>241095</v>
      </c>
      <c r="F24" s="73">
        <f t="shared" si="3"/>
        <v>2278200</v>
      </c>
      <c r="G24" s="73">
        <f t="shared" si="3"/>
        <v>25654459</v>
      </c>
      <c r="H24" s="73">
        <f t="shared" si="3"/>
        <v>18811280</v>
      </c>
    </row>
    <row r="25" spans="1:8">
      <c r="A25" s="146"/>
      <c r="B25" s="147"/>
      <c r="C25" s="43" t="s">
        <v>117</v>
      </c>
      <c r="D25" s="73">
        <f t="shared" ref="D25:H25" si="4">SUM(D42:D45)</f>
        <v>43919</v>
      </c>
      <c r="E25" s="73">
        <f t="shared" si="4"/>
        <v>297697</v>
      </c>
      <c r="F25" s="73">
        <f t="shared" si="4"/>
        <v>2622900</v>
      </c>
      <c r="G25" s="73">
        <f t="shared" si="4"/>
        <v>29073613</v>
      </c>
      <c r="H25" s="73">
        <f t="shared" si="4"/>
        <v>20944907</v>
      </c>
    </row>
    <row r="26" spans="1:8">
      <c r="A26" s="148"/>
      <c r="B26" s="149"/>
      <c r="C26" s="43" t="s">
        <v>118</v>
      </c>
      <c r="D26" s="73">
        <f t="shared" ref="D26:H26" si="5">SUM(D46:D48)</f>
        <v>29921</v>
      </c>
      <c r="E26" s="73">
        <f t="shared" si="5"/>
        <v>219481</v>
      </c>
      <c r="F26" s="73">
        <f t="shared" si="5"/>
        <v>1776009</v>
      </c>
      <c r="G26" s="73">
        <f t="shared" si="5"/>
        <v>20641847</v>
      </c>
      <c r="H26" s="73">
        <f t="shared" si="5"/>
        <v>15211113</v>
      </c>
    </row>
    <row r="27" spans="1:8" ht="16.5" customHeight="1">
      <c r="A27" s="150" t="s">
        <v>127</v>
      </c>
      <c r="B27" s="153" t="s">
        <v>113</v>
      </c>
      <c r="C27" s="20" t="s">
        <v>39</v>
      </c>
      <c r="D27" s="2">
        <v>35427</v>
      </c>
      <c r="E27" s="2">
        <v>272714</v>
      </c>
      <c r="F27" s="2">
        <v>2034429</v>
      </c>
      <c r="G27" s="2">
        <v>26529265</v>
      </c>
      <c r="H27" s="2">
        <v>20005945</v>
      </c>
    </row>
    <row r="28" spans="1:8">
      <c r="A28" s="151"/>
      <c r="B28" s="154"/>
      <c r="C28" s="20" t="s">
        <v>53</v>
      </c>
      <c r="D28" s="2">
        <v>12529</v>
      </c>
      <c r="E28" s="2">
        <v>79617</v>
      </c>
      <c r="F28" s="2">
        <v>692273</v>
      </c>
      <c r="G28" s="2">
        <v>7012690</v>
      </c>
      <c r="H28" s="2">
        <v>5131015</v>
      </c>
    </row>
    <row r="29" spans="1:8">
      <c r="A29" s="151"/>
      <c r="B29" s="154"/>
      <c r="C29" s="20" t="s">
        <v>54</v>
      </c>
      <c r="D29" s="2">
        <v>16164</v>
      </c>
      <c r="E29" s="2">
        <v>117992</v>
      </c>
      <c r="F29" s="2">
        <v>950426</v>
      </c>
      <c r="G29" s="2">
        <v>10010530</v>
      </c>
      <c r="H29" s="2">
        <v>7377967</v>
      </c>
    </row>
    <row r="30" spans="1:8">
      <c r="A30" s="151"/>
      <c r="B30" s="154"/>
      <c r="C30" s="20" t="s">
        <v>55</v>
      </c>
      <c r="D30" s="2">
        <v>8652</v>
      </c>
      <c r="E30" s="2">
        <v>57056</v>
      </c>
      <c r="F30" s="2">
        <v>541812</v>
      </c>
      <c r="G30" s="2">
        <v>5459594</v>
      </c>
      <c r="H30" s="2">
        <v>4039583</v>
      </c>
    </row>
    <row r="31" spans="1:8">
      <c r="A31" s="151"/>
      <c r="B31" s="154"/>
      <c r="C31" s="20" t="s">
        <v>59</v>
      </c>
      <c r="D31" s="2">
        <v>7200</v>
      </c>
      <c r="E31" s="2">
        <v>45765</v>
      </c>
      <c r="F31" s="2">
        <v>404031</v>
      </c>
      <c r="G31" s="2">
        <v>4224546</v>
      </c>
      <c r="H31" s="2">
        <v>3130816</v>
      </c>
    </row>
    <row r="32" spans="1:8">
      <c r="A32" s="151"/>
      <c r="B32" s="155"/>
      <c r="C32" s="20" t="s">
        <v>60</v>
      </c>
      <c r="D32" s="2">
        <v>10967</v>
      </c>
      <c r="E32" s="2">
        <v>77690</v>
      </c>
      <c r="F32" s="2">
        <v>660481</v>
      </c>
      <c r="G32" s="2">
        <v>7437766</v>
      </c>
      <c r="H32" s="2">
        <v>5488406</v>
      </c>
    </row>
    <row r="33" spans="1:8">
      <c r="A33" s="151"/>
      <c r="B33" s="42" t="s">
        <v>114</v>
      </c>
      <c r="C33" s="20" t="s">
        <v>40</v>
      </c>
      <c r="D33" s="2">
        <v>48928</v>
      </c>
      <c r="E33" s="2">
        <v>398856</v>
      </c>
      <c r="F33" s="2">
        <v>3117325</v>
      </c>
      <c r="G33" s="2">
        <v>38514342</v>
      </c>
      <c r="H33" s="2">
        <v>28609563</v>
      </c>
    </row>
    <row r="34" spans="1:8">
      <c r="A34" s="151"/>
      <c r="B34" s="153" t="s">
        <v>115</v>
      </c>
      <c r="C34" s="20" t="s">
        <v>41</v>
      </c>
      <c r="D34" s="2">
        <v>39781</v>
      </c>
      <c r="E34" s="2">
        <v>238891</v>
      </c>
      <c r="F34" s="2">
        <v>2289946</v>
      </c>
      <c r="G34" s="2">
        <v>24603452</v>
      </c>
      <c r="H34" s="2">
        <v>18012126</v>
      </c>
    </row>
    <row r="35" spans="1:8">
      <c r="A35" s="151"/>
      <c r="B35" s="154"/>
      <c r="C35" s="20" t="s">
        <v>43</v>
      </c>
      <c r="D35" s="2">
        <v>21007</v>
      </c>
      <c r="E35" s="2">
        <v>117164</v>
      </c>
      <c r="F35" s="2">
        <v>1119872</v>
      </c>
      <c r="G35" s="2">
        <v>11425616</v>
      </c>
      <c r="H35" s="2">
        <v>8374636</v>
      </c>
    </row>
    <row r="36" spans="1:8">
      <c r="A36" s="151"/>
      <c r="B36" s="154"/>
      <c r="C36" s="20" t="s">
        <v>46</v>
      </c>
      <c r="D36" s="2">
        <v>6309</v>
      </c>
      <c r="E36" s="2">
        <v>40153</v>
      </c>
      <c r="F36" s="2">
        <v>442589</v>
      </c>
      <c r="G36" s="2">
        <v>3972815</v>
      </c>
      <c r="H36" s="2">
        <v>2931642</v>
      </c>
    </row>
    <row r="37" spans="1:8">
      <c r="A37" s="151"/>
      <c r="B37" s="154"/>
      <c r="C37" s="20" t="s">
        <v>47</v>
      </c>
      <c r="D37" s="2">
        <v>17107</v>
      </c>
      <c r="E37" s="2">
        <v>113650</v>
      </c>
      <c r="F37" s="2">
        <v>1078505</v>
      </c>
      <c r="G37" s="2">
        <v>10578322</v>
      </c>
      <c r="H37" s="2">
        <v>7999905</v>
      </c>
    </row>
    <row r="38" spans="1:8">
      <c r="A38" s="151"/>
      <c r="B38" s="155"/>
      <c r="C38" s="20" t="s">
        <v>48</v>
      </c>
      <c r="D38" s="2">
        <v>9218</v>
      </c>
      <c r="E38" s="2">
        <v>51434</v>
      </c>
      <c r="F38" s="2">
        <v>528919</v>
      </c>
      <c r="G38" s="2">
        <v>5482697</v>
      </c>
      <c r="H38" s="2">
        <v>4078289</v>
      </c>
    </row>
    <row r="39" spans="1:8">
      <c r="A39" s="151"/>
      <c r="B39" s="153" t="s">
        <v>116</v>
      </c>
      <c r="C39" s="20" t="s">
        <v>42</v>
      </c>
      <c r="D39" s="2">
        <v>18926</v>
      </c>
      <c r="E39" s="2">
        <v>116138</v>
      </c>
      <c r="F39" s="2">
        <v>1152185</v>
      </c>
      <c r="G39" s="2">
        <v>11853829</v>
      </c>
      <c r="H39" s="2">
        <v>8790268</v>
      </c>
    </row>
    <row r="40" spans="1:8">
      <c r="A40" s="151"/>
      <c r="B40" s="154"/>
      <c r="C40" s="20" t="s">
        <v>45</v>
      </c>
      <c r="D40" s="2">
        <v>6692</v>
      </c>
      <c r="E40" s="2">
        <v>48146</v>
      </c>
      <c r="F40" s="2">
        <v>456794</v>
      </c>
      <c r="G40" s="2">
        <v>4719288</v>
      </c>
      <c r="H40" s="2">
        <v>3558160</v>
      </c>
    </row>
    <row r="41" spans="1:8">
      <c r="A41" s="151"/>
      <c r="B41" s="155"/>
      <c r="C41" s="20" t="s">
        <v>49</v>
      </c>
      <c r="D41" s="2">
        <v>12422</v>
      </c>
      <c r="E41" s="2">
        <v>76811</v>
      </c>
      <c r="F41" s="2">
        <v>669221</v>
      </c>
      <c r="G41" s="2">
        <v>9081342</v>
      </c>
      <c r="H41" s="2">
        <v>6462852</v>
      </c>
    </row>
    <row r="42" spans="1:8">
      <c r="A42" s="151"/>
      <c r="B42" s="153" t="s">
        <v>117</v>
      </c>
      <c r="C42" s="20" t="s">
        <v>50</v>
      </c>
      <c r="D42" s="2">
        <v>8334</v>
      </c>
      <c r="E42" s="2">
        <v>59980</v>
      </c>
      <c r="F42" s="2">
        <v>559812</v>
      </c>
      <c r="G42" s="2">
        <v>5543850</v>
      </c>
      <c r="H42" s="2">
        <v>4112316</v>
      </c>
    </row>
    <row r="43" spans="1:8">
      <c r="A43" s="151"/>
      <c r="B43" s="154"/>
      <c r="C43" s="20" t="s">
        <v>51</v>
      </c>
      <c r="D43" s="2">
        <v>8038</v>
      </c>
      <c r="E43" s="2">
        <v>49275</v>
      </c>
      <c r="F43" s="2">
        <v>489090</v>
      </c>
      <c r="G43" s="2">
        <v>5029942</v>
      </c>
      <c r="H43" s="2">
        <v>3731212</v>
      </c>
    </row>
    <row r="44" spans="1:8">
      <c r="A44" s="151"/>
      <c r="B44" s="154"/>
      <c r="C44" s="20" t="s">
        <v>52</v>
      </c>
      <c r="D44" s="2">
        <v>15332</v>
      </c>
      <c r="E44" s="2">
        <v>105488</v>
      </c>
      <c r="F44" s="2">
        <v>871518</v>
      </c>
      <c r="G44" s="2">
        <v>10673588</v>
      </c>
      <c r="H44" s="2">
        <v>7490046</v>
      </c>
    </row>
    <row r="45" spans="1:8">
      <c r="A45" s="151"/>
      <c r="B45" s="155"/>
      <c r="C45" s="20" t="s">
        <v>58</v>
      </c>
      <c r="D45" s="2">
        <v>12215</v>
      </c>
      <c r="E45" s="2">
        <v>82954</v>
      </c>
      <c r="F45" s="2">
        <v>702480</v>
      </c>
      <c r="G45" s="2">
        <v>7826233</v>
      </c>
      <c r="H45" s="2">
        <v>5611333</v>
      </c>
    </row>
    <row r="46" spans="1:8">
      <c r="A46" s="151"/>
      <c r="B46" s="153" t="s">
        <v>118</v>
      </c>
      <c r="C46" s="20" t="s">
        <v>44</v>
      </c>
      <c r="D46" s="2">
        <v>10142</v>
      </c>
      <c r="E46" s="2">
        <v>63134</v>
      </c>
      <c r="F46" s="2">
        <v>623603</v>
      </c>
      <c r="G46" s="2">
        <v>6309949</v>
      </c>
      <c r="H46" s="2">
        <v>4613237</v>
      </c>
    </row>
    <row r="47" spans="1:8">
      <c r="A47" s="151"/>
      <c r="B47" s="154"/>
      <c r="C47" s="20" t="s">
        <v>56</v>
      </c>
      <c r="D47" s="2">
        <v>10328</v>
      </c>
      <c r="E47" s="2">
        <v>98163</v>
      </c>
      <c r="F47" s="2">
        <v>628261</v>
      </c>
      <c r="G47" s="2">
        <v>7823690</v>
      </c>
      <c r="H47" s="2">
        <v>5815118</v>
      </c>
    </row>
    <row r="48" spans="1:8">
      <c r="A48" s="152"/>
      <c r="B48" s="155"/>
      <c r="C48" s="20" t="s">
        <v>57</v>
      </c>
      <c r="D48" s="2">
        <v>9451</v>
      </c>
      <c r="E48" s="2">
        <v>58184</v>
      </c>
      <c r="F48" s="2">
        <v>524145</v>
      </c>
      <c r="G48" s="2">
        <v>6508208</v>
      </c>
      <c r="H48" s="2">
        <v>4782758</v>
      </c>
    </row>
  </sheetData>
  <mergeCells count="27">
    <mergeCell ref="A19:C19"/>
    <mergeCell ref="A20:C20"/>
    <mergeCell ref="A21:B26"/>
    <mergeCell ref="A27:A48"/>
    <mergeCell ref="B27:B32"/>
    <mergeCell ref="B34:B38"/>
    <mergeCell ref="B39:B41"/>
    <mergeCell ref="B42:B45"/>
    <mergeCell ref="B46:B48"/>
    <mergeCell ref="A18:C18"/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6:C6"/>
    <mergeCell ref="A1:F1"/>
    <mergeCell ref="A2:C2"/>
    <mergeCell ref="A3:C3"/>
    <mergeCell ref="A4:C4"/>
    <mergeCell ref="A5:C5"/>
  </mergeCells>
  <phoneticPr fontId="3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703096-C3B6-4DE4-9AA8-8A0F61959566}">
  <dimension ref="A1:K49"/>
  <sheetViews>
    <sheetView zoomScale="85" zoomScaleNormal="85" workbookViewId="0">
      <selection activeCell="R32" sqref="R32"/>
    </sheetView>
  </sheetViews>
  <sheetFormatPr defaultRowHeight="16.5"/>
  <cols>
    <col min="1" max="1" width="18.625" bestFit="1" customWidth="1"/>
    <col min="2" max="2" width="15.25" customWidth="1"/>
    <col min="3" max="3" width="18.625" hidden="1" customWidth="1"/>
    <col min="4" max="4" width="18.625" customWidth="1"/>
    <col min="5" max="10" width="11.5" bestFit="1" customWidth="1"/>
    <col min="11" max="11" width="17.125" bestFit="1" customWidth="1"/>
  </cols>
  <sheetData>
    <row r="1" spans="1:11" ht="31.5">
      <c r="A1" s="110" t="s">
        <v>150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</row>
    <row r="2" spans="1:11">
      <c r="A2" s="114" t="s">
        <v>196</v>
      </c>
      <c r="B2" s="115"/>
      <c r="C2" s="115"/>
      <c r="D2" s="116"/>
      <c r="E2" s="24"/>
      <c r="F2" s="24"/>
      <c r="G2" s="24"/>
      <c r="H2" s="24"/>
      <c r="I2" s="24"/>
      <c r="J2" s="24" t="s">
        <v>138</v>
      </c>
      <c r="K2" s="24" t="s">
        <v>125</v>
      </c>
    </row>
    <row r="3" spans="1:11">
      <c r="A3" s="117"/>
      <c r="B3" s="118"/>
      <c r="C3" s="118"/>
      <c r="D3" s="119"/>
      <c r="E3" s="24" t="s">
        <v>147</v>
      </c>
      <c r="F3" s="24" t="s">
        <v>141</v>
      </c>
      <c r="G3" s="24" t="s">
        <v>142</v>
      </c>
      <c r="H3" s="24" t="s">
        <v>143</v>
      </c>
      <c r="I3" s="24" t="s">
        <v>144</v>
      </c>
      <c r="J3" s="24" t="s">
        <v>145</v>
      </c>
      <c r="K3" s="24" t="s">
        <v>146</v>
      </c>
    </row>
    <row r="4" spans="1:11">
      <c r="A4" s="120" t="s">
        <v>31</v>
      </c>
      <c r="B4" s="121"/>
      <c r="C4" s="121"/>
      <c r="D4" s="122"/>
      <c r="E4" s="2">
        <v>238317</v>
      </c>
      <c r="F4" s="2">
        <v>4962</v>
      </c>
      <c r="G4" s="2">
        <v>33025</v>
      </c>
      <c r="H4" s="2">
        <v>114222</v>
      </c>
      <c r="I4" s="2">
        <v>70223</v>
      </c>
      <c r="J4" s="2">
        <v>14960</v>
      </c>
      <c r="K4" s="2">
        <v>415</v>
      </c>
    </row>
    <row r="5" spans="1:11">
      <c r="A5" s="120" t="s">
        <v>73</v>
      </c>
      <c r="B5" s="121"/>
      <c r="C5" s="121"/>
      <c r="D5" s="122"/>
      <c r="E5" s="2">
        <v>41605</v>
      </c>
      <c r="F5" s="2">
        <v>372</v>
      </c>
      <c r="G5" s="2">
        <v>3436</v>
      </c>
      <c r="H5" s="2">
        <v>19299</v>
      </c>
      <c r="I5" s="2">
        <v>15114</v>
      </c>
      <c r="J5" s="2">
        <v>3231</v>
      </c>
      <c r="K5" s="2">
        <v>81</v>
      </c>
    </row>
    <row r="6" spans="1:11">
      <c r="A6" s="120" t="s">
        <v>74</v>
      </c>
      <c r="B6" s="121"/>
      <c r="C6" s="121"/>
      <c r="D6" s="122"/>
      <c r="E6" s="2">
        <v>13063</v>
      </c>
      <c r="F6" s="2">
        <v>220</v>
      </c>
      <c r="G6" s="2">
        <v>1602</v>
      </c>
      <c r="H6" s="2">
        <v>6388</v>
      </c>
      <c r="I6" s="2">
        <v>3988</v>
      </c>
      <c r="J6" s="2">
        <v>819</v>
      </c>
      <c r="K6" s="2">
        <v>29</v>
      </c>
    </row>
    <row r="7" spans="1:11">
      <c r="A7" s="120" t="s">
        <v>75</v>
      </c>
      <c r="B7" s="121"/>
      <c r="C7" s="121"/>
      <c r="D7" s="122"/>
      <c r="E7" s="2">
        <v>10103</v>
      </c>
      <c r="F7" s="2">
        <v>196</v>
      </c>
      <c r="G7" s="2">
        <v>1360</v>
      </c>
      <c r="H7" s="2">
        <v>5066</v>
      </c>
      <c r="I7" s="2">
        <v>2834</v>
      </c>
      <c r="J7" s="2">
        <v>612</v>
      </c>
      <c r="K7" s="2">
        <v>19</v>
      </c>
    </row>
    <row r="8" spans="1:11">
      <c r="A8" s="120" t="s">
        <v>76</v>
      </c>
      <c r="B8" s="121"/>
      <c r="C8" s="121"/>
      <c r="D8" s="122"/>
      <c r="E8" s="2">
        <v>15236</v>
      </c>
      <c r="F8" s="2">
        <v>344</v>
      </c>
      <c r="G8" s="2">
        <v>2238</v>
      </c>
      <c r="H8" s="2">
        <v>7299</v>
      </c>
      <c r="I8" s="2">
        <v>4369</v>
      </c>
      <c r="J8" s="2">
        <v>931</v>
      </c>
      <c r="K8" s="2">
        <v>26</v>
      </c>
    </row>
    <row r="9" spans="1:11">
      <c r="A9" s="120" t="s">
        <v>77</v>
      </c>
      <c r="B9" s="121"/>
      <c r="C9" s="121"/>
      <c r="D9" s="122"/>
      <c r="E9" s="2">
        <v>6034</v>
      </c>
      <c r="F9" s="2">
        <v>160</v>
      </c>
      <c r="G9" s="2">
        <v>954</v>
      </c>
      <c r="H9" s="2">
        <v>2942</v>
      </c>
      <c r="I9" s="2">
        <v>1638</v>
      </c>
      <c r="J9" s="2">
        <v>311</v>
      </c>
      <c r="K9" s="2">
        <v>10</v>
      </c>
    </row>
    <row r="10" spans="1:11">
      <c r="A10" s="120" t="s">
        <v>78</v>
      </c>
      <c r="B10" s="121"/>
      <c r="C10" s="121"/>
      <c r="D10" s="122"/>
      <c r="E10" s="2">
        <v>7266</v>
      </c>
      <c r="F10" s="2">
        <v>179</v>
      </c>
      <c r="G10" s="2">
        <v>1106</v>
      </c>
      <c r="H10" s="2">
        <v>3580</v>
      </c>
      <c r="I10" s="2">
        <v>1967</v>
      </c>
      <c r="J10" s="2">
        <v>411</v>
      </c>
      <c r="K10" s="2">
        <v>11</v>
      </c>
    </row>
    <row r="11" spans="1:11">
      <c r="A11" s="120" t="s">
        <v>79</v>
      </c>
      <c r="B11" s="121"/>
      <c r="C11" s="121"/>
      <c r="D11" s="122"/>
      <c r="E11" s="2">
        <v>5282</v>
      </c>
      <c r="F11" s="2">
        <v>99</v>
      </c>
      <c r="G11" s="2">
        <v>847</v>
      </c>
      <c r="H11" s="2">
        <v>2728</v>
      </c>
      <c r="I11" s="2">
        <v>1343</v>
      </c>
      <c r="J11" s="2">
        <v>250</v>
      </c>
      <c r="K11" s="2">
        <v>4</v>
      </c>
    </row>
    <row r="12" spans="1:11">
      <c r="A12" s="120" t="s">
        <v>80</v>
      </c>
      <c r="B12" s="121"/>
      <c r="C12" s="121"/>
      <c r="D12" s="122"/>
      <c r="E12" s="2">
        <v>2895</v>
      </c>
      <c r="F12" s="2">
        <v>26</v>
      </c>
      <c r="G12" s="2">
        <v>357</v>
      </c>
      <c r="H12" s="2">
        <v>1469</v>
      </c>
      <c r="I12" s="2">
        <v>879</v>
      </c>
      <c r="J12" s="2">
        <v>157</v>
      </c>
      <c r="K12" s="2">
        <v>3</v>
      </c>
    </row>
    <row r="13" spans="1:11">
      <c r="A13" s="120" t="s">
        <v>81</v>
      </c>
      <c r="B13" s="121"/>
      <c r="C13" s="121"/>
      <c r="D13" s="122"/>
      <c r="E13" s="2">
        <v>71285</v>
      </c>
      <c r="F13" s="2">
        <v>1303</v>
      </c>
      <c r="G13" s="2">
        <v>9316</v>
      </c>
      <c r="H13" s="2">
        <v>34396</v>
      </c>
      <c r="I13" s="2">
        <v>21536</v>
      </c>
      <c r="J13" s="2">
        <v>4469</v>
      </c>
      <c r="K13" s="2">
        <v>139</v>
      </c>
    </row>
    <row r="14" spans="1:11">
      <c r="A14" s="120" t="s">
        <v>96</v>
      </c>
      <c r="B14" s="121"/>
      <c r="C14" s="121"/>
      <c r="D14" s="122"/>
      <c r="E14" s="2">
        <v>6592</v>
      </c>
      <c r="F14" s="2">
        <v>199</v>
      </c>
      <c r="G14" s="2">
        <v>1315</v>
      </c>
      <c r="H14" s="2">
        <v>3077</v>
      </c>
      <c r="I14" s="2">
        <v>1615</v>
      </c>
      <c r="J14" s="2">
        <v>358</v>
      </c>
      <c r="K14" s="2">
        <v>8</v>
      </c>
    </row>
    <row r="15" spans="1:11">
      <c r="A15" s="120" t="s">
        <v>82</v>
      </c>
      <c r="B15" s="121"/>
      <c r="C15" s="121"/>
      <c r="D15" s="122"/>
      <c r="E15" s="2">
        <v>7540</v>
      </c>
      <c r="F15" s="2">
        <v>259</v>
      </c>
      <c r="G15" s="2">
        <v>1505</v>
      </c>
      <c r="H15" s="2">
        <v>3557</v>
      </c>
      <c r="I15" s="2">
        <v>1800</v>
      </c>
      <c r="J15" s="2">
        <v>395</v>
      </c>
      <c r="K15" s="2">
        <v>7</v>
      </c>
    </row>
    <row r="16" spans="1:11">
      <c r="A16" s="120" t="s">
        <v>83</v>
      </c>
      <c r="B16" s="121"/>
      <c r="C16" s="121"/>
      <c r="D16" s="122"/>
      <c r="E16" s="2">
        <v>9855</v>
      </c>
      <c r="F16" s="2">
        <v>337</v>
      </c>
      <c r="G16" s="2">
        <v>1851</v>
      </c>
      <c r="H16" s="2">
        <v>4630</v>
      </c>
      <c r="I16" s="2">
        <v>2453</v>
      </c>
      <c r="J16" s="2">
        <v>548</v>
      </c>
      <c r="K16" s="2">
        <v>10</v>
      </c>
    </row>
    <row r="17" spans="1:11">
      <c r="A17" s="120" t="s">
        <v>95</v>
      </c>
      <c r="B17" s="121"/>
      <c r="C17" s="121"/>
      <c r="D17" s="122"/>
      <c r="E17" s="2">
        <v>6780</v>
      </c>
      <c r="F17" s="2">
        <v>240</v>
      </c>
      <c r="G17" s="2">
        <v>1209</v>
      </c>
      <c r="H17" s="2">
        <v>3128</v>
      </c>
      <c r="I17" s="2">
        <v>1760</v>
      </c>
      <c r="J17" s="2">
        <v>401</v>
      </c>
      <c r="K17" s="2">
        <v>10</v>
      </c>
    </row>
    <row r="18" spans="1:11">
      <c r="A18" s="120" t="s">
        <v>30</v>
      </c>
      <c r="B18" s="121"/>
      <c r="C18" s="121"/>
      <c r="D18" s="122"/>
      <c r="E18" s="2">
        <v>8225</v>
      </c>
      <c r="F18" s="2">
        <v>297</v>
      </c>
      <c r="G18" s="2">
        <v>1496</v>
      </c>
      <c r="H18" s="2">
        <v>3903</v>
      </c>
      <c r="I18" s="2">
        <v>2040</v>
      </c>
      <c r="J18" s="2">
        <v>446</v>
      </c>
      <c r="K18" s="2">
        <v>15</v>
      </c>
    </row>
    <row r="19" spans="1:11">
      <c r="A19" s="120" t="s">
        <v>84</v>
      </c>
      <c r="B19" s="121"/>
      <c r="C19" s="121"/>
      <c r="D19" s="122"/>
      <c r="E19" s="2">
        <v>10333</v>
      </c>
      <c r="F19" s="2">
        <v>300</v>
      </c>
      <c r="G19" s="2">
        <v>1811</v>
      </c>
      <c r="H19" s="2">
        <v>4886</v>
      </c>
      <c r="I19" s="2">
        <v>2651</v>
      </c>
      <c r="J19" s="2">
        <v>642</v>
      </c>
      <c r="K19" s="2">
        <v>15</v>
      </c>
    </row>
    <row r="20" spans="1:11">
      <c r="A20" s="120" t="s">
        <v>85</v>
      </c>
      <c r="B20" s="121"/>
      <c r="C20" s="121"/>
      <c r="D20" s="122"/>
      <c r="E20" s="2">
        <v>13067</v>
      </c>
      <c r="F20" s="2">
        <v>322</v>
      </c>
      <c r="G20" s="2">
        <v>2115</v>
      </c>
      <c r="H20" s="2">
        <v>6432</v>
      </c>
      <c r="I20" s="2">
        <v>3392</v>
      </c>
      <c r="J20" s="2">
        <v>749</v>
      </c>
      <c r="K20" s="2">
        <v>17</v>
      </c>
    </row>
    <row r="21" spans="1:11">
      <c r="A21" s="120" t="s">
        <v>86</v>
      </c>
      <c r="B21" s="121"/>
      <c r="C21" s="121"/>
      <c r="D21" s="122"/>
      <c r="E21" s="2">
        <v>3156</v>
      </c>
      <c r="F21" s="2">
        <v>109</v>
      </c>
      <c r="G21" s="2">
        <v>507</v>
      </c>
      <c r="H21" s="2">
        <v>1442</v>
      </c>
      <c r="I21" s="2">
        <v>844</v>
      </c>
      <c r="J21" s="2">
        <v>230</v>
      </c>
      <c r="K21" s="2">
        <v>11</v>
      </c>
    </row>
    <row r="22" spans="1:11">
      <c r="A22" s="111" t="s">
        <v>97</v>
      </c>
      <c r="B22" s="111"/>
      <c r="C22" s="21" t="s">
        <v>113</v>
      </c>
      <c r="D22" s="21" t="s">
        <v>113</v>
      </c>
      <c r="E22" s="2">
        <f>SUM(E28:E33)</f>
        <v>10</v>
      </c>
      <c r="F22" s="2">
        <f t="shared" ref="F22:K22" si="0">SUM(F28:F33)</f>
        <v>76</v>
      </c>
      <c r="G22" s="2">
        <f t="shared" si="0"/>
        <v>326</v>
      </c>
      <c r="H22" s="2">
        <f t="shared" si="0"/>
        <v>809</v>
      </c>
      <c r="I22" s="2">
        <f t="shared" si="0"/>
        <v>462</v>
      </c>
      <c r="J22" s="2">
        <f t="shared" si="0"/>
        <v>103</v>
      </c>
      <c r="K22" s="2">
        <f t="shared" si="0"/>
        <v>2</v>
      </c>
    </row>
    <row r="23" spans="1:11">
      <c r="A23" s="111"/>
      <c r="B23" s="111"/>
      <c r="C23" s="21" t="s">
        <v>114</v>
      </c>
      <c r="D23" s="21" t="s">
        <v>114</v>
      </c>
      <c r="E23" s="2">
        <f>E34</f>
        <v>5</v>
      </c>
      <c r="F23" s="2">
        <f t="shared" ref="F23:K23" si="1">F34</f>
        <v>35</v>
      </c>
      <c r="G23" s="2">
        <f t="shared" si="1"/>
        <v>250</v>
      </c>
      <c r="H23" s="2">
        <f t="shared" si="1"/>
        <v>595</v>
      </c>
      <c r="I23" s="2">
        <f t="shared" si="1"/>
        <v>258</v>
      </c>
      <c r="J23" s="2">
        <f t="shared" si="1"/>
        <v>51</v>
      </c>
      <c r="K23" s="2">
        <f t="shared" si="1"/>
        <v>4</v>
      </c>
    </row>
    <row r="24" spans="1:11">
      <c r="A24" s="111"/>
      <c r="B24" s="111"/>
      <c r="C24" s="21" t="s">
        <v>115</v>
      </c>
      <c r="D24" s="21" t="s">
        <v>115</v>
      </c>
      <c r="E24" s="2">
        <f>SUM(E35:E39)</f>
        <v>6</v>
      </c>
      <c r="F24" s="2">
        <f t="shared" ref="F24:K24" si="2">SUM(F35:F39)</f>
        <v>82</v>
      </c>
      <c r="G24" s="2">
        <f t="shared" si="2"/>
        <v>510</v>
      </c>
      <c r="H24" s="2">
        <f t="shared" si="2"/>
        <v>1348</v>
      </c>
      <c r="I24" s="2">
        <f t="shared" si="2"/>
        <v>634</v>
      </c>
      <c r="J24" s="2">
        <f t="shared" si="2"/>
        <v>148</v>
      </c>
      <c r="K24" s="2">
        <f t="shared" si="2"/>
        <v>2</v>
      </c>
    </row>
    <row r="25" spans="1:11">
      <c r="A25" s="111"/>
      <c r="B25" s="111"/>
      <c r="C25" s="21" t="s">
        <v>116</v>
      </c>
      <c r="D25" s="21" t="s">
        <v>116</v>
      </c>
      <c r="E25" s="2">
        <f>SUM(E40:E42)</f>
        <v>3</v>
      </c>
      <c r="F25" s="2">
        <f t="shared" ref="F25:K25" si="3">SUM(F40:F42)</f>
        <v>30</v>
      </c>
      <c r="G25" s="2">
        <f t="shared" si="3"/>
        <v>171</v>
      </c>
      <c r="H25" s="2">
        <f t="shared" si="3"/>
        <v>537</v>
      </c>
      <c r="I25" s="2">
        <f t="shared" si="3"/>
        <v>314</v>
      </c>
      <c r="J25" s="2">
        <f t="shared" si="3"/>
        <v>63</v>
      </c>
      <c r="K25" s="2">
        <f t="shared" si="3"/>
        <v>2</v>
      </c>
    </row>
    <row r="26" spans="1:11">
      <c r="A26" s="111"/>
      <c r="B26" s="111"/>
      <c r="C26" s="21" t="s">
        <v>117</v>
      </c>
      <c r="D26" s="21" t="s">
        <v>117</v>
      </c>
      <c r="E26" s="2">
        <f>SUM(E43:E46)</f>
        <v>3</v>
      </c>
      <c r="F26" s="2">
        <f t="shared" ref="F26:K26" si="4">SUM(F43:F46)</f>
        <v>49</v>
      </c>
      <c r="G26" s="2">
        <f t="shared" si="4"/>
        <v>119</v>
      </c>
      <c r="H26" s="2">
        <f t="shared" si="4"/>
        <v>280</v>
      </c>
      <c r="I26" s="2">
        <f t="shared" si="4"/>
        <v>170</v>
      </c>
      <c r="J26" s="2">
        <f t="shared" si="4"/>
        <v>41</v>
      </c>
      <c r="K26" s="2">
        <f t="shared" si="4"/>
        <v>4</v>
      </c>
    </row>
    <row r="27" spans="1:11">
      <c r="A27" s="111"/>
      <c r="B27" s="111"/>
      <c r="C27" s="21" t="s">
        <v>118</v>
      </c>
      <c r="D27" s="21" t="s">
        <v>118</v>
      </c>
      <c r="E27" s="2">
        <f>SUM(E47:E49)</f>
        <v>0</v>
      </c>
      <c r="F27" s="2">
        <f t="shared" ref="F27:K27" si="5">SUM(F47:F49)</f>
        <v>25</v>
      </c>
      <c r="G27" s="2">
        <f t="shared" si="5"/>
        <v>120</v>
      </c>
      <c r="H27" s="2">
        <f t="shared" si="5"/>
        <v>334</v>
      </c>
      <c r="I27" s="2">
        <f t="shared" si="5"/>
        <v>202</v>
      </c>
      <c r="J27" s="2">
        <f t="shared" si="5"/>
        <v>40</v>
      </c>
      <c r="K27" s="2">
        <f t="shared" si="5"/>
        <v>1</v>
      </c>
    </row>
    <row r="28" spans="1:11">
      <c r="A28" s="112" t="s">
        <v>127</v>
      </c>
      <c r="B28" s="111" t="s">
        <v>113</v>
      </c>
      <c r="C28" s="20" t="s">
        <v>39</v>
      </c>
      <c r="D28" s="20" t="s">
        <v>39</v>
      </c>
      <c r="E28" s="2">
        <v>7</v>
      </c>
      <c r="F28" s="2">
        <v>36</v>
      </c>
      <c r="G28" s="2">
        <v>158</v>
      </c>
      <c r="H28" s="2">
        <v>348</v>
      </c>
      <c r="I28" s="2">
        <v>205</v>
      </c>
      <c r="J28" s="2">
        <v>48</v>
      </c>
      <c r="K28" s="2">
        <v>1</v>
      </c>
    </row>
    <row r="29" spans="1:11">
      <c r="A29" s="113"/>
      <c r="B29" s="111"/>
      <c r="C29" s="20" t="s">
        <v>53</v>
      </c>
      <c r="D29" s="20" t="s">
        <v>53</v>
      </c>
      <c r="E29" s="2">
        <v>1</v>
      </c>
      <c r="F29" s="2">
        <v>9</v>
      </c>
      <c r="G29" s="2">
        <v>33</v>
      </c>
      <c r="H29" s="2">
        <v>66</v>
      </c>
      <c r="I29" s="2">
        <v>42</v>
      </c>
      <c r="J29" s="2">
        <v>13</v>
      </c>
      <c r="K29" s="2">
        <v>0</v>
      </c>
    </row>
    <row r="30" spans="1:11">
      <c r="A30" s="113"/>
      <c r="B30" s="111"/>
      <c r="C30" s="20" t="s">
        <v>54</v>
      </c>
      <c r="D30" s="20" t="s">
        <v>54</v>
      </c>
      <c r="E30" s="2">
        <v>2</v>
      </c>
      <c r="F30" s="2">
        <v>13</v>
      </c>
      <c r="G30" s="2">
        <v>79</v>
      </c>
      <c r="H30" s="2">
        <v>278</v>
      </c>
      <c r="I30" s="2">
        <v>143</v>
      </c>
      <c r="J30" s="2">
        <v>21</v>
      </c>
      <c r="K30" s="2">
        <v>0</v>
      </c>
    </row>
    <row r="31" spans="1:11">
      <c r="A31" s="113"/>
      <c r="B31" s="111"/>
      <c r="C31" s="20" t="s">
        <v>55</v>
      </c>
      <c r="D31" s="20" t="s">
        <v>55</v>
      </c>
      <c r="E31" s="2">
        <v>0</v>
      </c>
      <c r="F31" s="2">
        <v>6</v>
      </c>
      <c r="G31" s="2">
        <v>16</v>
      </c>
      <c r="H31" s="2">
        <v>48</v>
      </c>
      <c r="I31" s="2">
        <v>30</v>
      </c>
      <c r="J31" s="2">
        <v>8</v>
      </c>
      <c r="K31" s="2">
        <v>0</v>
      </c>
    </row>
    <row r="32" spans="1:11">
      <c r="A32" s="113"/>
      <c r="B32" s="111"/>
      <c r="C32" s="20" t="s">
        <v>59</v>
      </c>
      <c r="D32" s="20" t="s">
        <v>59</v>
      </c>
      <c r="E32" s="2">
        <v>0</v>
      </c>
      <c r="F32" s="2">
        <v>5</v>
      </c>
      <c r="G32" s="2">
        <v>17</v>
      </c>
      <c r="H32" s="2">
        <v>38</v>
      </c>
      <c r="I32" s="2">
        <v>23</v>
      </c>
      <c r="J32" s="2">
        <v>12</v>
      </c>
      <c r="K32" s="2">
        <v>1</v>
      </c>
    </row>
    <row r="33" spans="1:11">
      <c r="A33" s="113"/>
      <c r="B33" s="111"/>
      <c r="C33" s="20" t="s">
        <v>60</v>
      </c>
      <c r="D33" s="20" t="s">
        <v>60</v>
      </c>
      <c r="E33" s="2">
        <v>0</v>
      </c>
      <c r="F33" s="2">
        <v>7</v>
      </c>
      <c r="G33" s="2">
        <v>23</v>
      </c>
      <c r="H33" s="2">
        <v>31</v>
      </c>
      <c r="I33" s="2">
        <v>19</v>
      </c>
      <c r="J33" s="2">
        <v>1</v>
      </c>
      <c r="K33" s="2">
        <v>0</v>
      </c>
    </row>
    <row r="34" spans="1:11">
      <c r="A34" s="113"/>
      <c r="B34" s="23" t="s">
        <v>114</v>
      </c>
      <c r="C34" s="20" t="s">
        <v>40</v>
      </c>
      <c r="D34" s="20" t="s">
        <v>40</v>
      </c>
      <c r="E34" s="2">
        <v>5</v>
      </c>
      <c r="F34" s="2">
        <v>35</v>
      </c>
      <c r="G34" s="2">
        <v>250</v>
      </c>
      <c r="H34" s="2">
        <v>595</v>
      </c>
      <c r="I34" s="2">
        <v>258</v>
      </c>
      <c r="J34" s="2">
        <v>51</v>
      </c>
      <c r="K34" s="2">
        <v>4</v>
      </c>
    </row>
    <row r="35" spans="1:11">
      <c r="A35" s="113"/>
      <c r="B35" s="111" t="s">
        <v>115</v>
      </c>
      <c r="C35" s="20" t="s">
        <v>41</v>
      </c>
      <c r="D35" s="20" t="s">
        <v>41</v>
      </c>
      <c r="E35" s="2">
        <v>4</v>
      </c>
      <c r="F35" s="2">
        <v>35</v>
      </c>
      <c r="G35" s="2">
        <v>263</v>
      </c>
      <c r="H35" s="2">
        <v>732</v>
      </c>
      <c r="I35" s="2">
        <v>343</v>
      </c>
      <c r="J35" s="2">
        <v>75</v>
      </c>
      <c r="K35" s="2">
        <v>1</v>
      </c>
    </row>
    <row r="36" spans="1:11">
      <c r="A36" s="113"/>
      <c r="B36" s="111"/>
      <c r="C36" s="20" t="s">
        <v>43</v>
      </c>
      <c r="D36" s="20" t="s">
        <v>43</v>
      </c>
      <c r="E36" s="2">
        <v>1</v>
      </c>
      <c r="F36" s="2">
        <v>29</v>
      </c>
      <c r="G36" s="2">
        <v>191</v>
      </c>
      <c r="H36" s="2">
        <v>474</v>
      </c>
      <c r="I36" s="2">
        <v>195</v>
      </c>
      <c r="J36" s="2">
        <v>39</v>
      </c>
      <c r="K36" s="2">
        <v>0</v>
      </c>
    </row>
    <row r="37" spans="1:11">
      <c r="A37" s="113"/>
      <c r="B37" s="111"/>
      <c r="C37" s="20" t="s">
        <v>46</v>
      </c>
      <c r="D37" s="20" t="s">
        <v>46</v>
      </c>
      <c r="E37" s="2">
        <v>1</v>
      </c>
      <c r="F37" s="2">
        <v>1</v>
      </c>
      <c r="G37" s="2">
        <v>9</v>
      </c>
      <c r="H37" s="2">
        <v>18</v>
      </c>
      <c r="I37" s="2">
        <v>16</v>
      </c>
      <c r="J37" s="2">
        <v>10</v>
      </c>
      <c r="K37" s="2">
        <v>0</v>
      </c>
    </row>
    <row r="38" spans="1:11">
      <c r="A38" s="113"/>
      <c r="B38" s="111"/>
      <c r="C38" s="20" t="s">
        <v>47</v>
      </c>
      <c r="D38" s="20" t="s">
        <v>47</v>
      </c>
      <c r="E38" s="2">
        <v>0</v>
      </c>
      <c r="F38" s="2">
        <v>9</v>
      </c>
      <c r="G38" s="2">
        <v>33</v>
      </c>
      <c r="H38" s="2">
        <v>72</v>
      </c>
      <c r="I38" s="2">
        <v>51</v>
      </c>
      <c r="J38" s="2">
        <v>17</v>
      </c>
      <c r="K38" s="2">
        <v>1</v>
      </c>
    </row>
    <row r="39" spans="1:11">
      <c r="A39" s="113"/>
      <c r="B39" s="111"/>
      <c r="C39" s="20" t="s">
        <v>48</v>
      </c>
      <c r="D39" s="20" t="s">
        <v>48</v>
      </c>
      <c r="E39" s="2">
        <v>0</v>
      </c>
      <c r="F39" s="2">
        <v>8</v>
      </c>
      <c r="G39" s="2">
        <v>14</v>
      </c>
      <c r="H39" s="2">
        <v>52</v>
      </c>
      <c r="I39" s="2">
        <v>29</v>
      </c>
      <c r="J39" s="2">
        <v>7</v>
      </c>
      <c r="K39" s="2">
        <v>0</v>
      </c>
    </row>
    <row r="40" spans="1:11">
      <c r="A40" s="113"/>
      <c r="B40" s="111" t="s">
        <v>116</v>
      </c>
      <c r="C40" s="20" t="s">
        <v>42</v>
      </c>
      <c r="D40" s="20" t="s">
        <v>42</v>
      </c>
      <c r="E40" s="2">
        <v>2</v>
      </c>
      <c r="F40" s="2">
        <v>17</v>
      </c>
      <c r="G40" s="2">
        <v>115</v>
      </c>
      <c r="H40" s="2">
        <v>370</v>
      </c>
      <c r="I40" s="2">
        <v>236</v>
      </c>
      <c r="J40" s="2">
        <v>42</v>
      </c>
      <c r="K40" s="2">
        <v>0</v>
      </c>
    </row>
    <row r="41" spans="1:11">
      <c r="A41" s="113"/>
      <c r="B41" s="111"/>
      <c r="C41" s="20" t="s">
        <v>45</v>
      </c>
      <c r="D41" s="20" t="s">
        <v>45</v>
      </c>
      <c r="E41" s="2">
        <v>0</v>
      </c>
      <c r="F41" s="2">
        <v>3</v>
      </c>
      <c r="G41" s="2">
        <v>11</v>
      </c>
      <c r="H41" s="2">
        <v>46</v>
      </c>
      <c r="I41" s="2">
        <v>19</v>
      </c>
      <c r="J41" s="2">
        <v>8</v>
      </c>
      <c r="K41" s="2">
        <v>0</v>
      </c>
    </row>
    <row r="42" spans="1:11">
      <c r="A42" s="113"/>
      <c r="B42" s="111"/>
      <c r="C42" s="20" t="s">
        <v>49</v>
      </c>
      <c r="D42" s="20" t="s">
        <v>49</v>
      </c>
      <c r="E42" s="2">
        <v>1</v>
      </c>
      <c r="F42" s="2">
        <v>10</v>
      </c>
      <c r="G42" s="2">
        <v>45</v>
      </c>
      <c r="H42" s="2">
        <v>121</v>
      </c>
      <c r="I42" s="2">
        <v>59</v>
      </c>
      <c r="J42" s="2">
        <v>13</v>
      </c>
      <c r="K42" s="2">
        <v>2</v>
      </c>
    </row>
    <row r="43" spans="1:11">
      <c r="A43" s="113"/>
      <c r="B43" s="111" t="s">
        <v>117</v>
      </c>
      <c r="C43" s="20" t="s">
        <v>50</v>
      </c>
      <c r="D43" s="20" t="s">
        <v>50</v>
      </c>
      <c r="E43" s="2">
        <v>0</v>
      </c>
      <c r="F43" s="2">
        <v>10</v>
      </c>
      <c r="G43" s="2">
        <v>16</v>
      </c>
      <c r="H43" s="2">
        <v>54</v>
      </c>
      <c r="I43" s="2">
        <v>30</v>
      </c>
      <c r="J43" s="2">
        <v>6</v>
      </c>
      <c r="K43" s="2">
        <v>1</v>
      </c>
    </row>
    <row r="44" spans="1:11">
      <c r="A44" s="113"/>
      <c r="B44" s="111"/>
      <c r="C44" s="20" t="s">
        <v>51</v>
      </c>
      <c r="D44" s="20" t="s">
        <v>51</v>
      </c>
      <c r="E44" s="2">
        <v>1</v>
      </c>
      <c r="F44" s="2">
        <v>12</v>
      </c>
      <c r="G44" s="2">
        <v>19</v>
      </c>
      <c r="H44" s="2">
        <v>63</v>
      </c>
      <c r="I44" s="2">
        <v>57</v>
      </c>
      <c r="J44" s="2">
        <v>12</v>
      </c>
      <c r="K44" s="2">
        <v>1</v>
      </c>
    </row>
    <row r="45" spans="1:11">
      <c r="A45" s="113"/>
      <c r="B45" s="111"/>
      <c r="C45" s="20" t="s">
        <v>52</v>
      </c>
      <c r="D45" s="20" t="s">
        <v>52</v>
      </c>
      <c r="E45" s="2">
        <v>0</v>
      </c>
      <c r="F45" s="2">
        <v>14</v>
      </c>
      <c r="G45" s="2">
        <v>44</v>
      </c>
      <c r="H45" s="2">
        <v>108</v>
      </c>
      <c r="I45" s="2">
        <v>44</v>
      </c>
      <c r="J45" s="2">
        <v>13</v>
      </c>
      <c r="K45" s="2">
        <v>0</v>
      </c>
    </row>
    <row r="46" spans="1:11">
      <c r="A46" s="113"/>
      <c r="B46" s="111"/>
      <c r="C46" s="20" t="s">
        <v>58</v>
      </c>
      <c r="D46" s="20" t="s">
        <v>58</v>
      </c>
      <c r="E46" s="2">
        <v>2</v>
      </c>
      <c r="F46" s="2">
        <v>13</v>
      </c>
      <c r="G46" s="2">
        <v>40</v>
      </c>
      <c r="H46" s="2">
        <v>55</v>
      </c>
      <c r="I46" s="2">
        <v>39</v>
      </c>
      <c r="J46" s="2">
        <v>10</v>
      </c>
      <c r="K46" s="2">
        <v>2</v>
      </c>
    </row>
    <row r="47" spans="1:11">
      <c r="A47" s="113"/>
      <c r="B47" s="111" t="s">
        <v>118</v>
      </c>
      <c r="C47" s="20" t="s">
        <v>44</v>
      </c>
      <c r="D47" s="20" t="s">
        <v>44</v>
      </c>
      <c r="E47" s="2">
        <v>0</v>
      </c>
      <c r="F47" s="2">
        <v>5</v>
      </c>
      <c r="G47" s="2">
        <v>27</v>
      </c>
      <c r="H47" s="2">
        <v>63</v>
      </c>
      <c r="I47" s="2">
        <v>43</v>
      </c>
      <c r="J47" s="2">
        <v>9</v>
      </c>
      <c r="K47" s="2">
        <v>0</v>
      </c>
    </row>
    <row r="48" spans="1:11">
      <c r="A48" s="113"/>
      <c r="B48" s="111"/>
      <c r="C48" s="20" t="s">
        <v>56</v>
      </c>
      <c r="D48" s="20" t="s">
        <v>56</v>
      </c>
      <c r="E48" s="2">
        <v>0</v>
      </c>
      <c r="F48" s="2">
        <v>8</v>
      </c>
      <c r="G48" s="2">
        <v>62</v>
      </c>
      <c r="H48" s="2">
        <v>185</v>
      </c>
      <c r="I48" s="2">
        <v>107</v>
      </c>
      <c r="J48" s="2">
        <v>17</v>
      </c>
      <c r="K48" s="2">
        <v>0</v>
      </c>
    </row>
    <row r="49" spans="1:11">
      <c r="A49" s="113"/>
      <c r="B49" s="111"/>
      <c r="C49" s="20" t="s">
        <v>57</v>
      </c>
      <c r="D49" s="20" t="s">
        <v>57</v>
      </c>
      <c r="E49" s="2">
        <v>0</v>
      </c>
      <c r="F49" s="2">
        <v>12</v>
      </c>
      <c r="G49" s="2">
        <v>31</v>
      </c>
      <c r="H49" s="2">
        <v>86</v>
      </c>
      <c r="I49" s="2">
        <v>52</v>
      </c>
      <c r="J49" s="2">
        <v>14</v>
      </c>
      <c r="K49" s="2">
        <v>1</v>
      </c>
    </row>
  </sheetData>
  <mergeCells count="27">
    <mergeCell ref="A20:D20"/>
    <mergeCell ref="A21:D21"/>
    <mergeCell ref="A22:B27"/>
    <mergeCell ref="A28:A49"/>
    <mergeCell ref="B28:B33"/>
    <mergeCell ref="B35:B39"/>
    <mergeCell ref="B40:B42"/>
    <mergeCell ref="B43:B46"/>
    <mergeCell ref="B47:B49"/>
    <mergeCell ref="A7:D7"/>
    <mergeCell ref="A19:D19"/>
    <mergeCell ref="A8:D8"/>
    <mergeCell ref="A9:D9"/>
    <mergeCell ref="A10:D10"/>
    <mergeCell ref="A11:D11"/>
    <mergeCell ref="A12:D12"/>
    <mergeCell ref="A13:D13"/>
    <mergeCell ref="A14:D14"/>
    <mergeCell ref="A15:D15"/>
    <mergeCell ref="A16:D16"/>
    <mergeCell ref="A17:D17"/>
    <mergeCell ref="A18:D18"/>
    <mergeCell ref="A1:K1"/>
    <mergeCell ref="A2:D3"/>
    <mergeCell ref="A4:D4"/>
    <mergeCell ref="A5:D5"/>
    <mergeCell ref="A6:D6"/>
  </mergeCells>
  <phoneticPr fontId="3" type="noConversion"/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BB0442-863C-4577-A11F-2FE0BDA5EC76}">
  <dimension ref="A1:H48"/>
  <sheetViews>
    <sheetView zoomScale="85" zoomScaleNormal="85" workbookViewId="0">
      <selection activeCell="G32" sqref="G32"/>
    </sheetView>
  </sheetViews>
  <sheetFormatPr defaultRowHeight="16.5"/>
  <cols>
    <col min="1" max="1" width="18.625" bestFit="1" customWidth="1"/>
    <col min="2" max="2" width="38.375" customWidth="1"/>
    <col min="3" max="3" width="18.625" customWidth="1"/>
    <col min="4" max="4" width="14.125" bestFit="1" customWidth="1"/>
    <col min="5" max="5" width="12.75" bestFit="1" customWidth="1"/>
    <col min="6" max="6" width="14.375" bestFit="1" customWidth="1"/>
    <col min="7" max="7" width="16.5" bestFit="1" customWidth="1"/>
    <col min="8" max="8" width="17.25" bestFit="1" customWidth="1"/>
  </cols>
  <sheetData>
    <row r="1" spans="1:8" ht="31.5">
      <c r="A1" s="136" t="s">
        <v>403</v>
      </c>
      <c r="B1" s="137"/>
      <c r="C1" s="137"/>
      <c r="D1" s="137"/>
      <c r="E1" s="137"/>
      <c r="F1" s="140"/>
      <c r="G1" s="46" t="s">
        <v>390</v>
      </c>
      <c r="H1" s="46" t="s">
        <v>125</v>
      </c>
    </row>
    <row r="2" spans="1:8">
      <c r="A2" s="142" t="s">
        <v>196</v>
      </c>
      <c r="B2" s="143"/>
      <c r="C2" s="156"/>
      <c r="D2" s="86" t="s">
        <v>389</v>
      </c>
      <c r="E2" s="86" t="s">
        <v>391</v>
      </c>
      <c r="F2" s="86" t="s">
        <v>392</v>
      </c>
      <c r="G2" s="94" t="s">
        <v>393</v>
      </c>
      <c r="H2" s="94" t="s">
        <v>394</v>
      </c>
    </row>
    <row r="3" spans="1:8">
      <c r="A3" s="120" t="s">
        <v>31</v>
      </c>
      <c r="B3" s="121"/>
      <c r="C3" s="122"/>
      <c r="D3" s="2">
        <v>4676699</v>
      </c>
      <c r="E3" s="2">
        <v>84519869</v>
      </c>
      <c r="F3" s="2">
        <v>874944361</v>
      </c>
      <c r="G3" s="2">
        <v>7668135863</v>
      </c>
      <c r="H3" s="2">
        <v>6191670528</v>
      </c>
    </row>
    <row r="4" spans="1:8">
      <c r="A4" s="120" t="s">
        <v>73</v>
      </c>
      <c r="B4" s="121"/>
      <c r="C4" s="122"/>
      <c r="D4" s="2">
        <v>871303</v>
      </c>
      <c r="E4" s="2">
        <v>10969092</v>
      </c>
      <c r="F4" s="2">
        <v>159016157</v>
      </c>
      <c r="G4" s="2">
        <v>1108562339</v>
      </c>
      <c r="H4" s="2">
        <v>876376731</v>
      </c>
    </row>
    <row r="5" spans="1:8">
      <c r="A5" s="120" t="s">
        <v>74</v>
      </c>
      <c r="B5" s="121"/>
      <c r="C5" s="122"/>
      <c r="D5" s="2">
        <v>341564</v>
      </c>
      <c r="E5" s="2">
        <v>9369310</v>
      </c>
      <c r="F5" s="2">
        <v>69220639</v>
      </c>
      <c r="G5" s="2">
        <v>783039058</v>
      </c>
      <c r="H5" s="2">
        <v>641482363</v>
      </c>
    </row>
    <row r="6" spans="1:8">
      <c r="A6" s="120" t="s">
        <v>75</v>
      </c>
      <c r="B6" s="121"/>
      <c r="C6" s="122"/>
      <c r="D6" s="2">
        <v>233570</v>
      </c>
      <c r="E6" s="2">
        <v>4840318</v>
      </c>
      <c r="F6" s="2">
        <v>43765647</v>
      </c>
      <c r="G6" s="2">
        <v>425080526</v>
      </c>
      <c r="H6" s="2">
        <v>350834519</v>
      </c>
    </row>
    <row r="7" spans="1:8">
      <c r="A7" s="120" t="s">
        <v>76</v>
      </c>
      <c r="B7" s="121"/>
      <c r="C7" s="122"/>
      <c r="D7" s="2">
        <v>250875</v>
      </c>
      <c r="E7" s="2">
        <v>3769602</v>
      </c>
      <c r="F7" s="2">
        <v>46049985</v>
      </c>
      <c r="G7" s="2">
        <v>349885201</v>
      </c>
      <c r="H7" s="2">
        <v>284497048</v>
      </c>
    </row>
    <row r="8" spans="1:8">
      <c r="A8" s="120" t="s">
        <v>77</v>
      </c>
      <c r="B8" s="121"/>
      <c r="C8" s="122"/>
      <c r="D8" s="2">
        <v>115762</v>
      </c>
      <c r="E8" s="2">
        <v>2923912</v>
      </c>
      <c r="F8" s="2">
        <v>21112185</v>
      </c>
      <c r="G8" s="2">
        <v>258656909</v>
      </c>
      <c r="H8" s="2">
        <v>210871550</v>
      </c>
    </row>
    <row r="9" spans="1:8">
      <c r="A9" s="120" t="s">
        <v>78</v>
      </c>
      <c r="B9" s="121"/>
      <c r="C9" s="122"/>
      <c r="D9" s="2">
        <v>138007</v>
      </c>
      <c r="E9" s="2">
        <v>2194659</v>
      </c>
      <c r="F9" s="2">
        <v>25295415</v>
      </c>
      <c r="G9" s="2">
        <v>184816639</v>
      </c>
      <c r="H9" s="2">
        <v>149825064</v>
      </c>
    </row>
    <row r="10" spans="1:8">
      <c r="A10" s="120" t="s">
        <v>79</v>
      </c>
      <c r="B10" s="121"/>
      <c r="C10" s="122"/>
      <c r="D10" s="2">
        <v>85543</v>
      </c>
      <c r="E10" s="2">
        <v>2014908</v>
      </c>
      <c r="F10" s="2">
        <v>16371003</v>
      </c>
      <c r="G10" s="2">
        <v>169553447</v>
      </c>
      <c r="H10" s="2">
        <v>135163841</v>
      </c>
    </row>
    <row r="11" spans="1:8">
      <c r="A11" s="120" t="s">
        <v>80</v>
      </c>
      <c r="B11" s="121"/>
      <c r="C11" s="122"/>
      <c r="D11" s="2">
        <v>31939</v>
      </c>
      <c r="E11" s="2">
        <v>430831</v>
      </c>
      <c r="F11" s="2">
        <v>5686420</v>
      </c>
      <c r="G11" s="2">
        <v>40475492</v>
      </c>
      <c r="H11" s="2">
        <v>31780067</v>
      </c>
    </row>
    <row r="12" spans="1:8">
      <c r="A12" s="120" t="s">
        <v>81</v>
      </c>
      <c r="B12" s="121"/>
      <c r="C12" s="122"/>
      <c r="D12" s="2">
        <v>1127975</v>
      </c>
      <c r="E12" s="2">
        <v>14897773</v>
      </c>
      <c r="F12" s="2">
        <v>207524469</v>
      </c>
      <c r="G12" s="2">
        <v>1446924066</v>
      </c>
      <c r="H12" s="2">
        <v>1147142704</v>
      </c>
    </row>
    <row r="13" spans="1:8">
      <c r="A13" s="120" t="s">
        <v>96</v>
      </c>
      <c r="B13" s="121"/>
      <c r="C13" s="122"/>
      <c r="D13" s="2">
        <v>139676</v>
      </c>
      <c r="E13" s="2">
        <v>1974263</v>
      </c>
      <c r="F13" s="2">
        <v>26115184</v>
      </c>
      <c r="G13" s="2">
        <v>172764692</v>
      </c>
      <c r="H13" s="2">
        <v>140281489</v>
      </c>
    </row>
    <row r="14" spans="1:8">
      <c r="A14" s="120" t="s">
        <v>82</v>
      </c>
      <c r="B14" s="121"/>
      <c r="C14" s="122"/>
      <c r="D14" s="2">
        <v>151496</v>
      </c>
      <c r="E14" s="2">
        <v>2428347</v>
      </c>
      <c r="F14" s="2">
        <v>27901297</v>
      </c>
      <c r="G14" s="2">
        <v>209204127</v>
      </c>
      <c r="H14" s="2">
        <v>170269559</v>
      </c>
    </row>
    <row r="15" spans="1:8">
      <c r="A15" s="120" t="s">
        <v>83</v>
      </c>
      <c r="B15" s="121"/>
      <c r="C15" s="122"/>
      <c r="D15" s="2">
        <v>208153</v>
      </c>
      <c r="E15" s="2">
        <v>3704657</v>
      </c>
      <c r="F15" s="2">
        <v>39222213</v>
      </c>
      <c r="G15" s="2">
        <v>332691245</v>
      </c>
      <c r="H15" s="2">
        <v>267079861</v>
      </c>
    </row>
    <row r="16" spans="1:8">
      <c r="A16" s="120" t="s">
        <v>95</v>
      </c>
      <c r="B16" s="121"/>
      <c r="C16" s="122"/>
      <c r="D16" s="2">
        <v>185875</v>
      </c>
      <c r="E16" s="2">
        <v>4550467</v>
      </c>
      <c r="F16" s="2">
        <v>35300439</v>
      </c>
      <c r="G16" s="2">
        <v>400481098</v>
      </c>
      <c r="H16" s="2">
        <v>327979394</v>
      </c>
    </row>
    <row r="17" spans="1:8">
      <c r="A17" s="120" t="s">
        <v>30</v>
      </c>
      <c r="B17" s="121"/>
      <c r="C17" s="122"/>
      <c r="D17" s="2">
        <v>184737</v>
      </c>
      <c r="E17" s="2">
        <v>5161548</v>
      </c>
      <c r="F17" s="2">
        <v>34854118</v>
      </c>
      <c r="G17" s="2">
        <v>463069664</v>
      </c>
      <c r="H17" s="2">
        <v>376412668</v>
      </c>
    </row>
    <row r="18" spans="1:8">
      <c r="A18" s="120" t="s">
        <v>84</v>
      </c>
      <c r="B18" s="121"/>
      <c r="C18" s="122"/>
      <c r="D18" s="2">
        <v>253199</v>
      </c>
      <c r="E18" s="2">
        <v>6661845</v>
      </c>
      <c r="F18" s="2">
        <v>49406403</v>
      </c>
      <c r="G18" s="2">
        <v>582774586</v>
      </c>
      <c r="H18" s="2">
        <v>478226160</v>
      </c>
    </row>
    <row r="19" spans="1:8">
      <c r="A19" s="120" t="s">
        <v>85</v>
      </c>
      <c r="B19" s="121"/>
      <c r="C19" s="122"/>
      <c r="D19" s="2">
        <v>295003</v>
      </c>
      <c r="E19" s="2">
        <v>7866697</v>
      </c>
      <c r="F19" s="2">
        <v>56578345</v>
      </c>
      <c r="G19" s="2">
        <v>669737751</v>
      </c>
      <c r="H19" s="2">
        <v>547439308</v>
      </c>
    </row>
    <row r="20" spans="1:8">
      <c r="A20" s="120" t="s">
        <v>86</v>
      </c>
      <c r="B20" s="121"/>
      <c r="C20" s="122"/>
      <c r="D20" s="2">
        <v>62022</v>
      </c>
      <c r="E20" s="2">
        <v>761640</v>
      </c>
      <c r="F20" s="2">
        <v>11524442</v>
      </c>
      <c r="G20" s="2">
        <v>70419025</v>
      </c>
      <c r="H20" s="2">
        <v>56008201</v>
      </c>
    </row>
    <row r="21" spans="1:8">
      <c r="A21" s="144" t="s">
        <v>97</v>
      </c>
      <c r="B21" s="145"/>
      <c r="C21" s="43" t="s">
        <v>113</v>
      </c>
      <c r="D21" s="73">
        <f t="shared" ref="D21:H21" si="0">SUM(D27:D32)</f>
        <v>49109</v>
      </c>
      <c r="E21" s="73">
        <f t="shared" si="0"/>
        <v>1315191</v>
      </c>
      <c r="F21" s="73">
        <f t="shared" si="0"/>
        <v>9191989</v>
      </c>
      <c r="G21" s="73">
        <f t="shared" si="0"/>
        <v>115832664</v>
      </c>
      <c r="H21" s="73">
        <f t="shared" si="0"/>
        <v>94188464</v>
      </c>
    </row>
    <row r="22" spans="1:8">
      <c r="A22" s="146"/>
      <c r="B22" s="147"/>
      <c r="C22" s="43" t="s">
        <v>114</v>
      </c>
      <c r="D22" s="73">
        <f t="shared" ref="D22:H22" si="1">D33</f>
        <v>23950</v>
      </c>
      <c r="E22" s="73">
        <f t="shared" si="1"/>
        <v>654472</v>
      </c>
      <c r="F22" s="73">
        <f t="shared" si="1"/>
        <v>4348252</v>
      </c>
      <c r="G22" s="73">
        <f t="shared" si="1"/>
        <v>57669831</v>
      </c>
      <c r="H22" s="73">
        <f t="shared" si="1"/>
        <v>46450051</v>
      </c>
    </row>
    <row r="23" spans="1:8">
      <c r="A23" s="146"/>
      <c r="B23" s="147"/>
      <c r="C23" s="43" t="s">
        <v>115</v>
      </c>
      <c r="D23" s="73">
        <f t="shared" ref="D23:H23" si="2">SUM(D34:D38)</f>
        <v>49483</v>
      </c>
      <c r="E23" s="73">
        <f t="shared" si="2"/>
        <v>1300385</v>
      </c>
      <c r="F23" s="73">
        <f t="shared" si="2"/>
        <v>9264365</v>
      </c>
      <c r="G23" s="73">
        <f t="shared" si="2"/>
        <v>116503713</v>
      </c>
      <c r="H23" s="73">
        <f t="shared" si="2"/>
        <v>94034502</v>
      </c>
    </row>
    <row r="24" spans="1:8">
      <c r="A24" s="146"/>
      <c r="B24" s="147"/>
      <c r="C24" s="43" t="s">
        <v>116</v>
      </c>
      <c r="D24" s="73">
        <f t="shared" ref="D24:H24" si="3">SUM(D39:D41)</f>
        <v>21206</v>
      </c>
      <c r="E24" s="73">
        <f t="shared" si="3"/>
        <v>746339</v>
      </c>
      <c r="F24" s="73">
        <f t="shared" si="3"/>
        <v>4114444</v>
      </c>
      <c r="G24" s="73">
        <f t="shared" si="3"/>
        <v>65704271</v>
      </c>
      <c r="H24" s="73">
        <f t="shared" si="3"/>
        <v>53584770</v>
      </c>
    </row>
    <row r="25" spans="1:8">
      <c r="A25" s="146"/>
      <c r="B25" s="147"/>
      <c r="C25" s="43" t="s">
        <v>117</v>
      </c>
      <c r="D25" s="73">
        <f t="shared" ref="D25:H25" si="4">SUM(D42:D45)</f>
        <v>23971</v>
      </c>
      <c r="E25" s="73">
        <f t="shared" si="4"/>
        <v>653357</v>
      </c>
      <c r="F25" s="73">
        <f t="shared" si="4"/>
        <v>4767131</v>
      </c>
      <c r="G25" s="73">
        <f t="shared" si="4"/>
        <v>62984666</v>
      </c>
      <c r="H25" s="73">
        <f t="shared" si="4"/>
        <v>52308265</v>
      </c>
    </row>
    <row r="26" spans="1:8">
      <c r="A26" s="148"/>
      <c r="B26" s="149"/>
      <c r="C26" s="43" t="s">
        <v>118</v>
      </c>
      <c r="D26" s="73">
        <f t="shared" ref="D26:H26" si="5">SUM(D46:D48)</f>
        <v>17018</v>
      </c>
      <c r="E26" s="73">
        <f t="shared" si="5"/>
        <v>491804</v>
      </c>
      <c r="F26" s="73">
        <f t="shared" si="5"/>
        <v>3167937</v>
      </c>
      <c r="G26" s="73">
        <f t="shared" si="5"/>
        <v>44374517</v>
      </c>
      <c r="H26" s="73">
        <f t="shared" si="5"/>
        <v>35846616</v>
      </c>
    </row>
    <row r="27" spans="1:8" ht="16.5" customHeight="1">
      <c r="A27" s="150" t="s">
        <v>127</v>
      </c>
      <c r="B27" s="153" t="s">
        <v>113</v>
      </c>
      <c r="C27" s="20" t="s">
        <v>39</v>
      </c>
      <c r="D27" s="2">
        <v>21269</v>
      </c>
      <c r="E27" s="2">
        <v>507856</v>
      </c>
      <c r="F27" s="2">
        <v>3947169</v>
      </c>
      <c r="G27" s="2">
        <v>44362984</v>
      </c>
      <c r="H27" s="2">
        <v>36414203</v>
      </c>
    </row>
    <row r="28" spans="1:8">
      <c r="A28" s="151"/>
      <c r="B28" s="154"/>
      <c r="C28" s="20" t="s">
        <v>53</v>
      </c>
      <c r="D28" s="2">
        <v>5693</v>
      </c>
      <c r="E28" s="2">
        <v>157706</v>
      </c>
      <c r="F28" s="2">
        <v>1056438</v>
      </c>
      <c r="G28" s="2">
        <v>14105929</v>
      </c>
      <c r="H28" s="2">
        <v>11291791</v>
      </c>
    </row>
    <row r="29" spans="1:8">
      <c r="A29" s="151"/>
      <c r="B29" s="154"/>
      <c r="C29" s="20" t="s">
        <v>54</v>
      </c>
      <c r="D29" s="2">
        <v>8842</v>
      </c>
      <c r="E29" s="2">
        <v>245769</v>
      </c>
      <c r="F29" s="2">
        <v>1662660</v>
      </c>
      <c r="G29" s="2">
        <v>20547348</v>
      </c>
      <c r="H29" s="2">
        <v>16706914</v>
      </c>
    </row>
    <row r="30" spans="1:8">
      <c r="A30" s="151"/>
      <c r="B30" s="154"/>
      <c r="C30" s="20" t="s">
        <v>55</v>
      </c>
      <c r="D30" s="2">
        <v>4169</v>
      </c>
      <c r="E30" s="2">
        <v>132524</v>
      </c>
      <c r="F30" s="2">
        <v>822540</v>
      </c>
      <c r="G30" s="2">
        <v>12174365</v>
      </c>
      <c r="H30" s="2">
        <v>9787196</v>
      </c>
    </row>
    <row r="31" spans="1:8">
      <c r="A31" s="151"/>
      <c r="B31" s="154"/>
      <c r="C31" s="20" t="s">
        <v>59</v>
      </c>
      <c r="D31" s="2">
        <v>3827</v>
      </c>
      <c r="E31" s="2">
        <v>101585</v>
      </c>
      <c r="F31" s="2">
        <v>715038</v>
      </c>
      <c r="G31" s="2">
        <v>9673473</v>
      </c>
      <c r="H31" s="2">
        <v>7977272</v>
      </c>
    </row>
    <row r="32" spans="1:8">
      <c r="A32" s="151"/>
      <c r="B32" s="155"/>
      <c r="C32" s="20" t="s">
        <v>60</v>
      </c>
      <c r="D32" s="2">
        <v>5309</v>
      </c>
      <c r="E32" s="2">
        <v>169751</v>
      </c>
      <c r="F32" s="2">
        <v>988144</v>
      </c>
      <c r="G32" s="2">
        <v>14968565</v>
      </c>
      <c r="H32" s="2">
        <v>12011088</v>
      </c>
    </row>
    <row r="33" spans="1:8">
      <c r="A33" s="151"/>
      <c r="B33" s="42" t="s">
        <v>114</v>
      </c>
      <c r="C33" s="20" t="s">
        <v>40</v>
      </c>
      <c r="D33" s="2">
        <v>23950</v>
      </c>
      <c r="E33" s="2">
        <v>654472</v>
      </c>
      <c r="F33" s="2">
        <v>4348252</v>
      </c>
      <c r="G33" s="2">
        <v>57669831</v>
      </c>
      <c r="H33" s="2">
        <v>46450051</v>
      </c>
    </row>
    <row r="34" spans="1:8">
      <c r="A34" s="151"/>
      <c r="B34" s="153" t="s">
        <v>115</v>
      </c>
      <c r="C34" s="20" t="s">
        <v>41</v>
      </c>
      <c r="D34" s="2">
        <v>22107</v>
      </c>
      <c r="E34" s="2">
        <v>550442</v>
      </c>
      <c r="F34" s="2">
        <v>4244353</v>
      </c>
      <c r="G34" s="2">
        <v>49713537</v>
      </c>
      <c r="H34" s="2">
        <v>40052242</v>
      </c>
    </row>
    <row r="35" spans="1:8">
      <c r="A35" s="151"/>
      <c r="B35" s="154"/>
      <c r="C35" s="20" t="s">
        <v>43</v>
      </c>
      <c r="D35" s="2">
        <v>11316</v>
      </c>
      <c r="E35" s="2">
        <v>227191</v>
      </c>
      <c r="F35" s="2">
        <v>1953033</v>
      </c>
      <c r="G35" s="2">
        <v>20077767</v>
      </c>
      <c r="H35" s="2">
        <v>16117994</v>
      </c>
    </row>
    <row r="36" spans="1:8">
      <c r="A36" s="151"/>
      <c r="B36" s="154"/>
      <c r="C36" s="20" t="s">
        <v>46</v>
      </c>
      <c r="D36" s="2">
        <v>3161</v>
      </c>
      <c r="E36" s="2">
        <v>88772</v>
      </c>
      <c r="F36" s="2">
        <v>577513</v>
      </c>
      <c r="G36" s="2">
        <v>8086476</v>
      </c>
      <c r="H36" s="2">
        <v>6495511</v>
      </c>
    </row>
    <row r="37" spans="1:8">
      <c r="A37" s="151"/>
      <c r="B37" s="154"/>
      <c r="C37" s="20" t="s">
        <v>47</v>
      </c>
      <c r="D37" s="2">
        <v>8161</v>
      </c>
      <c r="E37" s="2">
        <v>238107</v>
      </c>
      <c r="F37" s="2">
        <v>1536333</v>
      </c>
      <c r="G37" s="2">
        <v>20793638</v>
      </c>
      <c r="H37" s="2">
        <v>17001959</v>
      </c>
    </row>
    <row r="38" spans="1:8">
      <c r="A38" s="151"/>
      <c r="B38" s="155"/>
      <c r="C38" s="20" t="s">
        <v>48</v>
      </c>
      <c r="D38" s="2">
        <v>4738</v>
      </c>
      <c r="E38" s="2">
        <v>195873</v>
      </c>
      <c r="F38" s="2">
        <v>953133</v>
      </c>
      <c r="G38" s="2">
        <v>17832295</v>
      </c>
      <c r="H38" s="2">
        <v>14366796</v>
      </c>
    </row>
    <row r="39" spans="1:8">
      <c r="A39" s="151"/>
      <c r="B39" s="153" t="s">
        <v>116</v>
      </c>
      <c r="C39" s="20" t="s">
        <v>42</v>
      </c>
      <c r="D39" s="2">
        <v>11426</v>
      </c>
      <c r="E39" s="2">
        <v>419838</v>
      </c>
      <c r="F39" s="2">
        <v>2187397</v>
      </c>
      <c r="G39" s="2">
        <v>36300832</v>
      </c>
      <c r="H39" s="2">
        <v>29658671</v>
      </c>
    </row>
    <row r="40" spans="1:8">
      <c r="A40" s="151"/>
      <c r="B40" s="154"/>
      <c r="C40" s="20" t="s">
        <v>45</v>
      </c>
      <c r="D40" s="2">
        <v>3465</v>
      </c>
      <c r="E40" s="2">
        <v>103375</v>
      </c>
      <c r="F40" s="2">
        <v>669357</v>
      </c>
      <c r="G40" s="2">
        <v>9162440</v>
      </c>
      <c r="H40" s="2">
        <v>7448255</v>
      </c>
    </row>
    <row r="41" spans="1:8">
      <c r="A41" s="151"/>
      <c r="B41" s="155"/>
      <c r="C41" s="20" t="s">
        <v>49</v>
      </c>
      <c r="D41" s="2">
        <v>6315</v>
      </c>
      <c r="E41" s="2">
        <v>223126</v>
      </c>
      <c r="F41" s="2">
        <v>1257690</v>
      </c>
      <c r="G41" s="2">
        <v>20240999</v>
      </c>
      <c r="H41" s="2">
        <v>16477844</v>
      </c>
    </row>
    <row r="42" spans="1:8">
      <c r="A42" s="151"/>
      <c r="B42" s="153" t="s">
        <v>117</v>
      </c>
      <c r="C42" s="20" t="s">
        <v>50</v>
      </c>
      <c r="D42" s="2">
        <v>5205</v>
      </c>
      <c r="E42" s="2">
        <v>158937</v>
      </c>
      <c r="F42" s="2">
        <v>1059773</v>
      </c>
      <c r="G42" s="2">
        <v>15494520</v>
      </c>
      <c r="H42" s="2">
        <v>12981846</v>
      </c>
    </row>
    <row r="43" spans="1:8">
      <c r="A43" s="151"/>
      <c r="B43" s="154"/>
      <c r="C43" s="20" t="s">
        <v>51</v>
      </c>
      <c r="D43" s="2">
        <v>4936</v>
      </c>
      <c r="E43" s="2">
        <v>140543</v>
      </c>
      <c r="F43" s="2">
        <v>1027397</v>
      </c>
      <c r="G43" s="2">
        <v>15029550</v>
      </c>
      <c r="H43" s="2">
        <v>12763157</v>
      </c>
    </row>
    <row r="44" spans="1:8">
      <c r="A44" s="151"/>
      <c r="B44" s="154"/>
      <c r="C44" s="20" t="s">
        <v>52</v>
      </c>
      <c r="D44" s="2">
        <v>8219</v>
      </c>
      <c r="E44" s="2">
        <v>209072</v>
      </c>
      <c r="F44" s="2">
        <v>1598162</v>
      </c>
      <c r="G44" s="2">
        <v>18971237</v>
      </c>
      <c r="H44" s="2">
        <v>15535697</v>
      </c>
    </row>
    <row r="45" spans="1:8">
      <c r="A45" s="151"/>
      <c r="B45" s="155"/>
      <c r="C45" s="20" t="s">
        <v>58</v>
      </c>
      <c r="D45" s="2">
        <v>5611</v>
      </c>
      <c r="E45" s="2">
        <v>144805</v>
      </c>
      <c r="F45" s="2">
        <v>1081799</v>
      </c>
      <c r="G45" s="2">
        <v>13489359</v>
      </c>
      <c r="H45" s="2">
        <v>11027565</v>
      </c>
    </row>
    <row r="46" spans="1:8">
      <c r="A46" s="151"/>
      <c r="B46" s="153" t="s">
        <v>118</v>
      </c>
      <c r="C46" s="20" t="s">
        <v>44</v>
      </c>
      <c r="D46" s="2">
        <v>5232</v>
      </c>
      <c r="E46" s="2">
        <v>153014</v>
      </c>
      <c r="F46" s="2">
        <v>972138</v>
      </c>
      <c r="G46" s="2">
        <v>13947027</v>
      </c>
      <c r="H46" s="2">
        <v>11265805</v>
      </c>
    </row>
    <row r="47" spans="1:8">
      <c r="A47" s="151"/>
      <c r="B47" s="154"/>
      <c r="C47" s="20" t="s">
        <v>56</v>
      </c>
      <c r="D47" s="2">
        <v>6693</v>
      </c>
      <c r="E47" s="2">
        <v>171551</v>
      </c>
      <c r="F47" s="2">
        <v>1247995</v>
      </c>
      <c r="G47" s="2">
        <v>15232169</v>
      </c>
      <c r="H47" s="2">
        <v>12431023</v>
      </c>
    </row>
    <row r="48" spans="1:8">
      <c r="A48" s="152"/>
      <c r="B48" s="155"/>
      <c r="C48" s="20" t="s">
        <v>57</v>
      </c>
      <c r="D48" s="2">
        <v>5093</v>
      </c>
      <c r="E48" s="2">
        <v>167239</v>
      </c>
      <c r="F48" s="2">
        <v>947804</v>
      </c>
      <c r="G48" s="2">
        <v>15195321</v>
      </c>
      <c r="H48" s="2">
        <v>12149788</v>
      </c>
    </row>
  </sheetData>
  <mergeCells count="27">
    <mergeCell ref="A19:C19"/>
    <mergeCell ref="A20:C20"/>
    <mergeCell ref="A21:B26"/>
    <mergeCell ref="A27:A48"/>
    <mergeCell ref="B27:B32"/>
    <mergeCell ref="B34:B38"/>
    <mergeCell ref="B39:B41"/>
    <mergeCell ref="B42:B45"/>
    <mergeCell ref="B46:B48"/>
    <mergeCell ref="A18:C18"/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6:C6"/>
    <mergeCell ref="A1:F1"/>
    <mergeCell ref="A2:C2"/>
    <mergeCell ref="A3:C3"/>
    <mergeCell ref="A4:C4"/>
    <mergeCell ref="A5:C5"/>
  </mergeCells>
  <phoneticPr fontId="3" type="noConversion"/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C781E0-B3FB-43A4-B034-C27777A57CBF}">
  <dimension ref="A1:H48"/>
  <sheetViews>
    <sheetView zoomScale="85" zoomScaleNormal="85" workbookViewId="0">
      <selection activeCell="R32" sqref="R32"/>
    </sheetView>
  </sheetViews>
  <sheetFormatPr defaultRowHeight="16.5"/>
  <cols>
    <col min="1" max="1" width="18.625" bestFit="1" customWidth="1"/>
    <col min="2" max="2" width="38.375" customWidth="1"/>
    <col min="3" max="3" width="18.625" customWidth="1"/>
    <col min="4" max="4" width="14.125" bestFit="1" customWidth="1"/>
    <col min="5" max="5" width="12.75" bestFit="1" customWidth="1"/>
    <col min="6" max="6" width="14.375" bestFit="1" customWidth="1"/>
    <col min="7" max="7" width="16.5" bestFit="1" customWidth="1"/>
    <col min="8" max="8" width="17.25" bestFit="1" customWidth="1"/>
  </cols>
  <sheetData>
    <row r="1" spans="1:8" ht="31.5">
      <c r="A1" s="136" t="s">
        <v>409</v>
      </c>
      <c r="B1" s="137"/>
      <c r="C1" s="137"/>
      <c r="D1" s="137"/>
      <c r="E1" s="137"/>
      <c r="F1" s="140"/>
      <c r="G1" s="46" t="s">
        <v>390</v>
      </c>
      <c r="H1" s="46" t="s">
        <v>125</v>
      </c>
    </row>
    <row r="2" spans="1:8">
      <c r="A2" s="142" t="s">
        <v>196</v>
      </c>
      <c r="B2" s="143"/>
      <c r="C2" s="156"/>
      <c r="D2" s="86" t="s">
        <v>389</v>
      </c>
      <c r="E2" s="86" t="s">
        <v>391</v>
      </c>
      <c r="F2" s="86" t="s">
        <v>392</v>
      </c>
      <c r="G2" s="94" t="s">
        <v>393</v>
      </c>
      <c r="H2" s="94" t="s">
        <v>394</v>
      </c>
    </row>
    <row r="3" spans="1:8">
      <c r="A3" s="120" t="s">
        <v>31</v>
      </c>
      <c r="B3" s="121"/>
      <c r="C3" s="122"/>
      <c r="D3" s="2">
        <v>139373</v>
      </c>
      <c r="E3" s="2">
        <v>3026680</v>
      </c>
      <c r="F3" s="2">
        <v>19881363</v>
      </c>
      <c r="G3" s="2">
        <v>1720880712</v>
      </c>
      <c r="H3" s="2">
        <v>1598551963</v>
      </c>
    </row>
    <row r="4" spans="1:8">
      <c r="A4" s="120" t="s">
        <v>73</v>
      </c>
      <c r="B4" s="121"/>
      <c r="C4" s="122"/>
      <c r="D4" s="2">
        <v>25922</v>
      </c>
      <c r="E4" s="2">
        <v>467127</v>
      </c>
      <c r="F4" s="2">
        <v>3319269</v>
      </c>
      <c r="G4" s="2">
        <v>295305304</v>
      </c>
      <c r="H4" s="2">
        <v>274642092</v>
      </c>
    </row>
    <row r="5" spans="1:8">
      <c r="A5" s="120" t="s">
        <v>74</v>
      </c>
      <c r="B5" s="121"/>
      <c r="C5" s="122"/>
      <c r="D5" s="2">
        <v>9080</v>
      </c>
      <c r="E5" s="2">
        <v>250685</v>
      </c>
      <c r="F5" s="2">
        <v>1456485</v>
      </c>
      <c r="G5" s="2">
        <v>127614540</v>
      </c>
      <c r="H5" s="2">
        <v>118223226</v>
      </c>
    </row>
    <row r="6" spans="1:8">
      <c r="A6" s="120" t="s">
        <v>75</v>
      </c>
      <c r="B6" s="121"/>
      <c r="C6" s="122"/>
      <c r="D6" s="2">
        <v>6533</v>
      </c>
      <c r="E6" s="2">
        <v>158186</v>
      </c>
      <c r="F6" s="2">
        <v>1006982</v>
      </c>
      <c r="G6" s="2">
        <v>83970241</v>
      </c>
      <c r="H6" s="2">
        <v>78502857</v>
      </c>
    </row>
    <row r="7" spans="1:8">
      <c r="A7" s="120" t="s">
        <v>76</v>
      </c>
      <c r="B7" s="121"/>
      <c r="C7" s="122"/>
      <c r="D7" s="2">
        <v>7640</v>
      </c>
      <c r="E7" s="2">
        <v>164145</v>
      </c>
      <c r="F7" s="2">
        <v>1132544</v>
      </c>
      <c r="G7" s="2">
        <v>107816251</v>
      </c>
      <c r="H7" s="2">
        <v>100652347</v>
      </c>
    </row>
    <row r="8" spans="1:8">
      <c r="A8" s="120" t="s">
        <v>77</v>
      </c>
      <c r="B8" s="121"/>
      <c r="C8" s="122"/>
      <c r="D8" s="2">
        <v>3471</v>
      </c>
      <c r="E8" s="2">
        <v>128108</v>
      </c>
      <c r="F8" s="2">
        <v>609175</v>
      </c>
      <c r="G8" s="2">
        <v>46557621</v>
      </c>
      <c r="H8" s="2">
        <v>43046194</v>
      </c>
    </row>
    <row r="9" spans="1:8">
      <c r="A9" s="120" t="s">
        <v>78</v>
      </c>
      <c r="B9" s="121"/>
      <c r="C9" s="122"/>
      <c r="D9" s="2">
        <v>3610</v>
      </c>
      <c r="E9" s="2">
        <v>76081</v>
      </c>
      <c r="F9" s="2">
        <v>525524</v>
      </c>
      <c r="G9" s="2">
        <v>46471872</v>
      </c>
      <c r="H9" s="2">
        <v>43250939</v>
      </c>
    </row>
    <row r="10" spans="1:8">
      <c r="A10" s="120" t="s">
        <v>79</v>
      </c>
      <c r="B10" s="121"/>
      <c r="C10" s="122"/>
      <c r="D10" s="2">
        <v>2669</v>
      </c>
      <c r="E10" s="2">
        <v>53316</v>
      </c>
      <c r="F10" s="2">
        <v>350328</v>
      </c>
      <c r="G10" s="2">
        <v>30109064</v>
      </c>
      <c r="H10" s="2">
        <v>27915574</v>
      </c>
    </row>
    <row r="11" spans="1:8">
      <c r="A11" s="120" t="s">
        <v>80</v>
      </c>
      <c r="B11" s="121"/>
      <c r="C11" s="122"/>
      <c r="D11" s="2">
        <v>714</v>
      </c>
      <c r="E11" s="2">
        <v>15844</v>
      </c>
      <c r="F11" s="2">
        <v>96782</v>
      </c>
      <c r="G11" s="2">
        <v>9072194</v>
      </c>
      <c r="H11" s="2">
        <v>8401720</v>
      </c>
    </row>
    <row r="12" spans="1:8">
      <c r="A12" s="120" t="s">
        <v>81</v>
      </c>
      <c r="B12" s="121"/>
      <c r="C12" s="122"/>
      <c r="D12" s="2">
        <v>34053</v>
      </c>
      <c r="E12" s="2">
        <v>650566</v>
      </c>
      <c r="F12" s="2">
        <v>4394070</v>
      </c>
      <c r="G12" s="2">
        <v>404321801</v>
      </c>
      <c r="H12" s="2">
        <v>375472845</v>
      </c>
    </row>
    <row r="13" spans="1:8">
      <c r="A13" s="120" t="s">
        <v>96</v>
      </c>
      <c r="B13" s="121"/>
      <c r="C13" s="122"/>
      <c r="D13" s="2">
        <v>4727</v>
      </c>
      <c r="E13" s="2">
        <v>89623</v>
      </c>
      <c r="F13" s="2">
        <v>690198</v>
      </c>
      <c r="G13" s="2">
        <v>57195282</v>
      </c>
      <c r="H13" s="2">
        <v>53245366</v>
      </c>
    </row>
    <row r="14" spans="1:8">
      <c r="A14" s="120" t="s">
        <v>82</v>
      </c>
      <c r="B14" s="121"/>
      <c r="C14" s="122"/>
      <c r="D14" s="2">
        <v>4605</v>
      </c>
      <c r="E14" s="2">
        <v>93015</v>
      </c>
      <c r="F14" s="2">
        <v>697860</v>
      </c>
      <c r="G14" s="2">
        <v>56998871</v>
      </c>
      <c r="H14" s="2">
        <v>52800043</v>
      </c>
    </row>
    <row r="15" spans="1:8">
      <c r="A15" s="120" t="s">
        <v>83</v>
      </c>
      <c r="B15" s="121"/>
      <c r="C15" s="122"/>
      <c r="D15" s="2">
        <v>6228</v>
      </c>
      <c r="E15" s="2">
        <v>127872</v>
      </c>
      <c r="F15" s="2">
        <v>918507</v>
      </c>
      <c r="G15" s="2">
        <v>76176337</v>
      </c>
      <c r="H15" s="2">
        <v>70595929</v>
      </c>
    </row>
    <row r="16" spans="1:8">
      <c r="A16" s="120" t="s">
        <v>95</v>
      </c>
      <c r="B16" s="121"/>
      <c r="C16" s="122"/>
      <c r="D16" s="2">
        <v>5508</v>
      </c>
      <c r="E16" s="2">
        <v>138413</v>
      </c>
      <c r="F16" s="2">
        <v>941775</v>
      </c>
      <c r="G16" s="2">
        <v>68665678</v>
      </c>
      <c r="H16" s="2">
        <v>63793450</v>
      </c>
    </row>
    <row r="17" spans="1:8">
      <c r="A17" s="120" t="s">
        <v>30</v>
      </c>
      <c r="B17" s="121"/>
      <c r="C17" s="122"/>
      <c r="D17" s="2">
        <v>6140</v>
      </c>
      <c r="E17" s="2">
        <v>186362</v>
      </c>
      <c r="F17" s="2">
        <v>1021003</v>
      </c>
      <c r="G17" s="2">
        <v>77455450</v>
      </c>
      <c r="H17" s="2">
        <v>71460240</v>
      </c>
    </row>
    <row r="18" spans="1:8">
      <c r="A18" s="120" t="s">
        <v>84</v>
      </c>
      <c r="B18" s="121"/>
      <c r="C18" s="122"/>
      <c r="D18" s="2">
        <v>8283</v>
      </c>
      <c r="E18" s="2">
        <v>176347</v>
      </c>
      <c r="F18" s="2">
        <v>1211255</v>
      </c>
      <c r="G18" s="2">
        <v>99893926</v>
      </c>
      <c r="H18" s="2">
        <v>92999622</v>
      </c>
    </row>
    <row r="19" spans="1:8">
      <c r="A19" s="120" t="s">
        <v>85</v>
      </c>
      <c r="B19" s="121"/>
      <c r="C19" s="122"/>
      <c r="D19" s="2">
        <v>8590</v>
      </c>
      <c r="E19" s="2">
        <v>219485</v>
      </c>
      <c r="F19" s="2">
        <v>1272379</v>
      </c>
      <c r="G19" s="2">
        <v>114418064</v>
      </c>
      <c r="H19" s="2">
        <v>105983081</v>
      </c>
    </row>
    <row r="20" spans="1:8">
      <c r="A20" s="120" t="s">
        <v>86</v>
      </c>
      <c r="B20" s="121"/>
      <c r="C20" s="122"/>
      <c r="D20" s="2">
        <v>1600</v>
      </c>
      <c r="E20" s="2">
        <v>31505</v>
      </c>
      <c r="F20" s="2">
        <v>237227</v>
      </c>
      <c r="G20" s="2">
        <v>18838215</v>
      </c>
      <c r="H20" s="2">
        <v>17566439</v>
      </c>
    </row>
    <row r="21" spans="1:8">
      <c r="A21" s="144" t="s">
        <v>97</v>
      </c>
      <c r="B21" s="145"/>
      <c r="C21" s="43" t="s">
        <v>113</v>
      </c>
      <c r="D21" s="73">
        <f t="shared" ref="D21:H21" si="0">SUM(D27:D32)</f>
        <v>1443</v>
      </c>
      <c r="E21" s="73">
        <f t="shared" si="0"/>
        <v>39982</v>
      </c>
      <c r="F21" s="73">
        <f t="shared" si="0"/>
        <v>242380</v>
      </c>
      <c r="G21" s="73">
        <f t="shared" si="0"/>
        <v>17598460</v>
      </c>
      <c r="H21" s="73">
        <f t="shared" si="0"/>
        <v>16262596</v>
      </c>
    </row>
    <row r="22" spans="1:8">
      <c r="A22" s="146"/>
      <c r="B22" s="147"/>
      <c r="C22" s="43" t="s">
        <v>114</v>
      </c>
      <c r="D22" s="73">
        <f t="shared" ref="D22:H22" si="1">D33</f>
        <v>870</v>
      </c>
      <c r="E22" s="73">
        <f t="shared" si="1"/>
        <v>29572</v>
      </c>
      <c r="F22" s="73">
        <f t="shared" si="1"/>
        <v>143702</v>
      </c>
      <c r="G22" s="73">
        <f t="shared" si="1"/>
        <v>12014670</v>
      </c>
      <c r="H22" s="73">
        <f t="shared" si="1"/>
        <v>11073476</v>
      </c>
    </row>
    <row r="23" spans="1:8">
      <c r="A23" s="146"/>
      <c r="B23" s="147"/>
      <c r="C23" s="43" t="s">
        <v>115</v>
      </c>
      <c r="D23" s="73">
        <f t="shared" ref="D23:H23" si="2">SUM(D34:D38)</f>
        <v>1640</v>
      </c>
      <c r="E23" s="73">
        <f t="shared" si="2"/>
        <v>49402</v>
      </c>
      <c r="F23" s="73">
        <f t="shared" si="2"/>
        <v>259226</v>
      </c>
      <c r="G23" s="73">
        <f t="shared" si="2"/>
        <v>21418636</v>
      </c>
      <c r="H23" s="73">
        <f t="shared" si="2"/>
        <v>19796704</v>
      </c>
    </row>
    <row r="24" spans="1:8">
      <c r="A24" s="146"/>
      <c r="B24" s="147"/>
      <c r="C24" s="43" t="s">
        <v>116</v>
      </c>
      <c r="D24" s="73">
        <f t="shared" ref="D24:H24" si="3">SUM(D39:D41)</f>
        <v>775</v>
      </c>
      <c r="E24" s="73">
        <f t="shared" si="3"/>
        <v>25131</v>
      </c>
      <c r="F24" s="73">
        <f t="shared" si="3"/>
        <v>125645</v>
      </c>
      <c r="G24" s="73">
        <f t="shared" si="3"/>
        <v>8938617</v>
      </c>
      <c r="H24" s="73">
        <f t="shared" si="3"/>
        <v>8230004</v>
      </c>
    </row>
    <row r="25" spans="1:8">
      <c r="A25" s="146"/>
      <c r="B25" s="147"/>
      <c r="C25" s="43" t="s">
        <v>117</v>
      </c>
      <c r="D25" s="73">
        <f t="shared" ref="D25:H25" si="4">SUM(D42:D45)</f>
        <v>805</v>
      </c>
      <c r="E25" s="73">
        <f t="shared" si="4"/>
        <v>22247</v>
      </c>
      <c r="F25" s="73">
        <f t="shared" si="4"/>
        <v>137479</v>
      </c>
      <c r="G25" s="73">
        <f t="shared" si="4"/>
        <v>10022947</v>
      </c>
      <c r="H25" s="73">
        <f t="shared" si="4"/>
        <v>9239489</v>
      </c>
    </row>
    <row r="26" spans="1:8">
      <c r="A26" s="148"/>
      <c r="B26" s="149"/>
      <c r="C26" s="43" t="s">
        <v>118</v>
      </c>
      <c r="D26" s="73">
        <f t="shared" ref="D26:H26" si="5">SUM(D46:D48)</f>
        <v>607</v>
      </c>
      <c r="E26" s="73">
        <f t="shared" si="5"/>
        <v>20028</v>
      </c>
      <c r="F26" s="73">
        <f t="shared" si="5"/>
        <v>112571</v>
      </c>
      <c r="G26" s="73">
        <f t="shared" si="5"/>
        <v>7462122</v>
      </c>
      <c r="H26" s="73">
        <f t="shared" si="5"/>
        <v>6857972</v>
      </c>
    </row>
    <row r="27" spans="1:8" ht="16.5" customHeight="1">
      <c r="A27" s="150" t="s">
        <v>127</v>
      </c>
      <c r="B27" s="153" t="s">
        <v>113</v>
      </c>
      <c r="C27" s="20" t="s">
        <v>39</v>
      </c>
      <c r="D27" s="2">
        <v>607</v>
      </c>
      <c r="E27" s="2">
        <v>17299</v>
      </c>
      <c r="F27" s="2">
        <v>102325</v>
      </c>
      <c r="G27" s="2">
        <v>7273356</v>
      </c>
      <c r="H27" s="2">
        <v>6704356</v>
      </c>
    </row>
    <row r="28" spans="1:8">
      <c r="A28" s="151"/>
      <c r="B28" s="154"/>
      <c r="C28" s="20" t="s">
        <v>53</v>
      </c>
      <c r="D28" s="2">
        <v>185</v>
      </c>
      <c r="E28" s="2">
        <v>4982</v>
      </c>
      <c r="F28" s="2">
        <v>30174</v>
      </c>
      <c r="G28" s="2">
        <v>2244103</v>
      </c>
      <c r="H28" s="2">
        <v>2066174</v>
      </c>
    </row>
    <row r="29" spans="1:8">
      <c r="A29" s="151"/>
      <c r="B29" s="154"/>
      <c r="C29" s="20" t="s">
        <v>54</v>
      </c>
      <c r="D29" s="2">
        <v>196</v>
      </c>
      <c r="E29" s="2">
        <v>7294</v>
      </c>
      <c r="F29" s="2">
        <v>39675</v>
      </c>
      <c r="G29" s="2">
        <v>2708244</v>
      </c>
      <c r="H29" s="2">
        <v>2500718</v>
      </c>
    </row>
    <row r="30" spans="1:8">
      <c r="A30" s="151"/>
      <c r="B30" s="154"/>
      <c r="C30" s="20" t="s">
        <v>55</v>
      </c>
      <c r="D30" s="2">
        <v>128</v>
      </c>
      <c r="E30" s="2">
        <v>3114</v>
      </c>
      <c r="F30" s="2">
        <v>20132</v>
      </c>
      <c r="G30" s="2">
        <v>1740080</v>
      </c>
      <c r="H30" s="2">
        <v>1618401</v>
      </c>
    </row>
    <row r="31" spans="1:8">
      <c r="A31" s="151"/>
      <c r="B31" s="154"/>
      <c r="C31" s="20" t="s">
        <v>59</v>
      </c>
      <c r="D31" s="2">
        <v>144</v>
      </c>
      <c r="E31" s="2">
        <v>3081</v>
      </c>
      <c r="F31" s="2">
        <v>23681</v>
      </c>
      <c r="G31" s="2">
        <v>1646749</v>
      </c>
      <c r="H31" s="2">
        <v>1532192</v>
      </c>
    </row>
    <row r="32" spans="1:8">
      <c r="A32" s="151"/>
      <c r="B32" s="155"/>
      <c r="C32" s="20" t="s">
        <v>60</v>
      </c>
      <c r="D32" s="2">
        <v>183</v>
      </c>
      <c r="E32" s="2">
        <v>4212</v>
      </c>
      <c r="F32" s="2">
        <v>26393</v>
      </c>
      <c r="G32" s="2">
        <v>1985928</v>
      </c>
      <c r="H32" s="2">
        <v>1840755</v>
      </c>
    </row>
    <row r="33" spans="1:8">
      <c r="A33" s="151"/>
      <c r="B33" s="42" t="s">
        <v>114</v>
      </c>
      <c r="C33" s="20" t="s">
        <v>40</v>
      </c>
      <c r="D33" s="2">
        <v>870</v>
      </c>
      <c r="E33" s="2">
        <v>29572</v>
      </c>
      <c r="F33" s="2">
        <v>143702</v>
      </c>
      <c r="G33" s="2">
        <v>12014670</v>
      </c>
      <c r="H33" s="2">
        <v>11073476</v>
      </c>
    </row>
    <row r="34" spans="1:8">
      <c r="A34" s="151"/>
      <c r="B34" s="153" t="s">
        <v>115</v>
      </c>
      <c r="C34" s="20" t="s">
        <v>41</v>
      </c>
      <c r="D34" s="2">
        <v>706</v>
      </c>
      <c r="E34" s="2">
        <v>22396</v>
      </c>
      <c r="F34" s="2">
        <v>112472</v>
      </c>
      <c r="G34" s="2">
        <v>9257368</v>
      </c>
      <c r="H34" s="2">
        <v>8558337</v>
      </c>
    </row>
    <row r="35" spans="1:8">
      <c r="A35" s="151"/>
      <c r="B35" s="154"/>
      <c r="C35" s="20" t="s">
        <v>43</v>
      </c>
      <c r="D35" s="2">
        <v>328</v>
      </c>
      <c r="E35" s="2">
        <v>8431</v>
      </c>
      <c r="F35" s="2">
        <v>48134</v>
      </c>
      <c r="G35" s="2">
        <v>4509409</v>
      </c>
      <c r="H35" s="2">
        <v>4154075</v>
      </c>
    </row>
    <row r="36" spans="1:8">
      <c r="A36" s="151"/>
      <c r="B36" s="154"/>
      <c r="C36" s="20" t="s">
        <v>46</v>
      </c>
      <c r="D36" s="2">
        <v>115</v>
      </c>
      <c r="E36" s="2">
        <v>2932</v>
      </c>
      <c r="F36" s="2">
        <v>15128</v>
      </c>
      <c r="G36" s="2">
        <v>1178810</v>
      </c>
      <c r="H36" s="2">
        <v>1089934</v>
      </c>
    </row>
    <row r="37" spans="1:8">
      <c r="A37" s="151"/>
      <c r="B37" s="154"/>
      <c r="C37" s="20" t="s">
        <v>47</v>
      </c>
      <c r="D37" s="2">
        <v>310</v>
      </c>
      <c r="E37" s="2">
        <v>10694</v>
      </c>
      <c r="F37" s="2">
        <v>54221</v>
      </c>
      <c r="G37" s="2">
        <v>4125799</v>
      </c>
      <c r="H37" s="2">
        <v>3826795</v>
      </c>
    </row>
    <row r="38" spans="1:8">
      <c r="A38" s="151"/>
      <c r="B38" s="155"/>
      <c r="C38" s="20" t="s">
        <v>48</v>
      </c>
      <c r="D38" s="2">
        <v>181</v>
      </c>
      <c r="E38" s="2">
        <v>4949</v>
      </c>
      <c r="F38" s="2">
        <v>29271</v>
      </c>
      <c r="G38" s="2">
        <v>2347250</v>
      </c>
      <c r="H38" s="2">
        <v>2167563</v>
      </c>
    </row>
    <row r="39" spans="1:8">
      <c r="A39" s="151"/>
      <c r="B39" s="153" t="s">
        <v>116</v>
      </c>
      <c r="C39" s="20" t="s">
        <v>42</v>
      </c>
      <c r="D39" s="2">
        <v>364</v>
      </c>
      <c r="E39" s="2">
        <v>10349</v>
      </c>
      <c r="F39" s="2">
        <v>54936</v>
      </c>
      <c r="G39" s="2">
        <v>4166377</v>
      </c>
      <c r="H39" s="2">
        <v>3836177</v>
      </c>
    </row>
    <row r="40" spans="1:8">
      <c r="A40" s="151"/>
      <c r="B40" s="154"/>
      <c r="C40" s="20" t="s">
        <v>45</v>
      </c>
      <c r="D40" s="2">
        <v>141</v>
      </c>
      <c r="E40" s="2">
        <v>3870</v>
      </c>
      <c r="F40" s="2">
        <v>24988</v>
      </c>
      <c r="G40" s="2">
        <v>1567231</v>
      </c>
      <c r="H40" s="2">
        <v>1447016</v>
      </c>
    </row>
    <row r="41" spans="1:8">
      <c r="A41" s="151"/>
      <c r="B41" s="155"/>
      <c r="C41" s="20" t="s">
        <v>49</v>
      </c>
      <c r="D41" s="2">
        <v>270</v>
      </c>
      <c r="E41" s="2">
        <v>10912</v>
      </c>
      <c r="F41" s="2">
        <v>45721</v>
      </c>
      <c r="G41" s="2">
        <v>3205009</v>
      </c>
      <c r="H41" s="2">
        <v>2946811</v>
      </c>
    </row>
    <row r="42" spans="1:8">
      <c r="A42" s="151"/>
      <c r="B42" s="153" t="s">
        <v>117</v>
      </c>
      <c r="C42" s="20" t="s">
        <v>50</v>
      </c>
      <c r="D42" s="2">
        <v>154</v>
      </c>
      <c r="E42" s="2">
        <v>4014</v>
      </c>
      <c r="F42" s="2">
        <v>23500</v>
      </c>
      <c r="G42" s="2">
        <v>1800147</v>
      </c>
      <c r="H42" s="2">
        <v>1674542</v>
      </c>
    </row>
    <row r="43" spans="1:8">
      <c r="A43" s="151"/>
      <c r="B43" s="154"/>
      <c r="C43" s="20" t="s">
        <v>51</v>
      </c>
      <c r="D43" s="2">
        <v>165</v>
      </c>
      <c r="E43" s="2">
        <v>3911</v>
      </c>
      <c r="F43" s="2">
        <v>28175</v>
      </c>
      <c r="G43" s="2">
        <v>1619893</v>
      </c>
      <c r="H43" s="2">
        <v>1503589</v>
      </c>
    </row>
    <row r="44" spans="1:8">
      <c r="A44" s="151"/>
      <c r="B44" s="154"/>
      <c r="C44" s="20" t="s">
        <v>52</v>
      </c>
      <c r="D44" s="2">
        <v>269</v>
      </c>
      <c r="E44" s="2">
        <v>9501</v>
      </c>
      <c r="F44" s="2">
        <v>51516</v>
      </c>
      <c r="G44" s="2">
        <v>4066327</v>
      </c>
      <c r="H44" s="2">
        <v>3708053</v>
      </c>
    </row>
    <row r="45" spans="1:8">
      <c r="A45" s="151"/>
      <c r="B45" s="155"/>
      <c r="C45" s="20" t="s">
        <v>58</v>
      </c>
      <c r="D45" s="2">
        <v>217</v>
      </c>
      <c r="E45" s="2">
        <v>4821</v>
      </c>
      <c r="F45" s="2">
        <v>34288</v>
      </c>
      <c r="G45" s="2">
        <v>2536580</v>
      </c>
      <c r="H45" s="2">
        <v>2353305</v>
      </c>
    </row>
    <row r="46" spans="1:8">
      <c r="A46" s="151"/>
      <c r="B46" s="153" t="s">
        <v>118</v>
      </c>
      <c r="C46" s="20" t="s">
        <v>44</v>
      </c>
      <c r="D46" s="2">
        <v>202</v>
      </c>
      <c r="E46" s="2">
        <v>7160</v>
      </c>
      <c r="F46" s="2">
        <v>43539</v>
      </c>
      <c r="G46" s="2">
        <v>2315529</v>
      </c>
      <c r="H46" s="2">
        <v>2123056</v>
      </c>
    </row>
    <row r="47" spans="1:8">
      <c r="A47" s="151"/>
      <c r="B47" s="154"/>
      <c r="C47" s="20" t="s">
        <v>56</v>
      </c>
      <c r="D47" s="2">
        <v>221</v>
      </c>
      <c r="E47" s="2">
        <v>7033</v>
      </c>
      <c r="F47" s="2">
        <v>35523</v>
      </c>
      <c r="G47" s="2">
        <v>2704299</v>
      </c>
      <c r="H47" s="2">
        <v>2492911</v>
      </c>
    </row>
    <row r="48" spans="1:8">
      <c r="A48" s="152"/>
      <c r="B48" s="155"/>
      <c r="C48" s="20" t="s">
        <v>57</v>
      </c>
      <c r="D48" s="2">
        <v>184</v>
      </c>
      <c r="E48" s="2">
        <v>5835</v>
      </c>
      <c r="F48" s="2">
        <v>33509</v>
      </c>
      <c r="G48" s="2">
        <v>2442294</v>
      </c>
      <c r="H48" s="2">
        <v>2242005</v>
      </c>
    </row>
  </sheetData>
  <mergeCells count="27">
    <mergeCell ref="A19:C19"/>
    <mergeCell ref="A20:C20"/>
    <mergeCell ref="A21:B26"/>
    <mergeCell ref="A27:A48"/>
    <mergeCell ref="B27:B32"/>
    <mergeCell ref="B34:B38"/>
    <mergeCell ref="B39:B41"/>
    <mergeCell ref="B42:B45"/>
    <mergeCell ref="B46:B48"/>
    <mergeCell ref="A18:C18"/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6:C6"/>
    <mergeCell ref="A1:F1"/>
    <mergeCell ref="A2:C2"/>
    <mergeCell ref="A3:C3"/>
    <mergeCell ref="A4:C4"/>
    <mergeCell ref="A5:C5"/>
  </mergeCells>
  <phoneticPr fontId="3" type="noConversion"/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F2A539-60D7-4FF6-B202-E147911E1188}">
  <dimension ref="A1:H48"/>
  <sheetViews>
    <sheetView zoomScale="85" zoomScaleNormal="85" workbookViewId="0">
      <selection activeCell="R32" sqref="R32"/>
    </sheetView>
  </sheetViews>
  <sheetFormatPr defaultRowHeight="16.5"/>
  <cols>
    <col min="1" max="1" width="18.625" bestFit="1" customWidth="1"/>
    <col min="2" max="2" width="38.375" customWidth="1"/>
    <col min="3" max="3" width="18.625" customWidth="1"/>
    <col min="4" max="4" width="14.125" bestFit="1" customWidth="1"/>
    <col min="5" max="5" width="12.75" bestFit="1" customWidth="1"/>
    <col min="6" max="6" width="14.375" bestFit="1" customWidth="1"/>
    <col min="7" max="7" width="16.5" bestFit="1" customWidth="1"/>
    <col min="8" max="8" width="17.25" bestFit="1" customWidth="1"/>
  </cols>
  <sheetData>
    <row r="1" spans="1:8" ht="31.5">
      <c r="A1" s="136" t="s">
        <v>404</v>
      </c>
      <c r="B1" s="137"/>
      <c r="C1" s="137"/>
      <c r="D1" s="137"/>
      <c r="E1" s="137"/>
      <c r="F1" s="140"/>
      <c r="G1" s="46" t="s">
        <v>390</v>
      </c>
      <c r="H1" s="46" t="s">
        <v>125</v>
      </c>
    </row>
    <row r="2" spans="1:8">
      <c r="A2" s="142" t="s">
        <v>196</v>
      </c>
      <c r="B2" s="143"/>
      <c r="C2" s="156"/>
      <c r="D2" s="86" t="s">
        <v>389</v>
      </c>
      <c r="E2" s="86" t="s">
        <v>391</v>
      </c>
      <c r="F2" s="86" t="s">
        <v>392</v>
      </c>
      <c r="G2" s="94" t="s">
        <v>393</v>
      </c>
      <c r="H2" s="94" t="s">
        <v>394</v>
      </c>
    </row>
    <row r="3" spans="1:8">
      <c r="A3" s="120" t="s">
        <v>31</v>
      </c>
      <c r="B3" s="121"/>
      <c r="C3" s="122"/>
      <c r="D3" s="2">
        <v>166571</v>
      </c>
      <c r="E3" s="2">
        <v>2045582</v>
      </c>
      <c r="F3" s="2">
        <v>17261692</v>
      </c>
      <c r="G3" s="2">
        <v>699200332</v>
      </c>
      <c r="H3" s="2">
        <v>633300873</v>
      </c>
    </row>
    <row r="4" spans="1:8">
      <c r="A4" s="120" t="s">
        <v>73</v>
      </c>
      <c r="B4" s="121"/>
      <c r="C4" s="122"/>
      <c r="D4" s="2">
        <v>28691</v>
      </c>
      <c r="E4" s="2">
        <v>296016</v>
      </c>
      <c r="F4" s="2">
        <v>2777783</v>
      </c>
      <c r="G4" s="2">
        <v>112328585</v>
      </c>
      <c r="H4" s="2">
        <v>101898309</v>
      </c>
    </row>
    <row r="5" spans="1:8">
      <c r="A5" s="120" t="s">
        <v>74</v>
      </c>
      <c r="B5" s="121"/>
      <c r="C5" s="122"/>
      <c r="D5" s="2">
        <v>12523</v>
      </c>
      <c r="E5" s="2">
        <v>188333</v>
      </c>
      <c r="F5" s="2">
        <v>1501295</v>
      </c>
      <c r="G5" s="2">
        <v>61321212</v>
      </c>
      <c r="H5" s="2">
        <v>55543005</v>
      </c>
    </row>
    <row r="6" spans="1:8">
      <c r="A6" s="120" t="s">
        <v>75</v>
      </c>
      <c r="B6" s="121"/>
      <c r="C6" s="122"/>
      <c r="D6" s="2">
        <v>7544</v>
      </c>
      <c r="E6" s="2">
        <v>99807</v>
      </c>
      <c r="F6" s="2">
        <v>959526</v>
      </c>
      <c r="G6" s="2">
        <v>32874733</v>
      </c>
      <c r="H6" s="2">
        <v>29905685</v>
      </c>
    </row>
    <row r="7" spans="1:8">
      <c r="A7" s="120" t="s">
        <v>76</v>
      </c>
      <c r="B7" s="121"/>
      <c r="C7" s="122"/>
      <c r="D7" s="2">
        <v>8300</v>
      </c>
      <c r="E7" s="2">
        <v>98539</v>
      </c>
      <c r="F7" s="2">
        <v>756807</v>
      </c>
      <c r="G7" s="2">
        <v>38602461</v>
      </c>
      <c r="H7" s="2">
        <v>35238801</v>
      </c>
    </row>
    <row r="8" spans="1:8">
      <c r="A8" s="120" t="s">
        <v>77</v>
      </c>
      <c r="B8" s="121"/>
      <c r="C8" s="122"/>
      <c r="D8" s="2">
        <v>4085</v>
      </c>
      <c r="E8" s="2">
        <v>90996</v>
      </c>
      <c r="F8" s="2">
        <v>445847</v>
      </c>
      <c r="G8" s="2">
        <v>19367929</v>
      </c>
      <c r="H8" s="2">
        <v>17349949</v>
      </c>
    </row>
    <row r="9" spans="1:8">
      <c r="A9" s="120" t="s">
        <v>78</v>
      </c>
      <c r="B9" s="121"/>
      <c r="C9" s="122"/>
      <c r="D9" s="2">
        <v>5371</v>
      </c>
      <c r="E9" s="2">
        <v>55595</v>
      </c>
      <c r="F9" s="2">
        <v>539351</v>
      </c>
      <c r="G9" s="2">
        <v>18321761</v>
      </c>
      <c r="H9" s="2">
        <v>16512574</v>
      </c>
    </row>
    <row r="10" spans="1:8">
      <c r="A10" s="120" t="s">
        <v>79</v>
      </c>
      <c r="B10" s="121"/>
      <c r="C10" s="122"/>
      <c r="D10" s="2">
        <v>3376</v>
      </c>
      <c r="E10" s="2">
        <v>41098</v>
      </c>
      <c r="F10" s="2">
        <v>320339</v>
      </c>
      <c r="G10" s="2">
        <v>15279276</v>
      </c>
      <c r="H10" s="2">
        <v>13971376</v>
      </c>
    </row>
    <row r="11" spans="1:8">
      <c r="A11" s="120" t="s">
        <v>80</v>
      </c>
      <c r="B11" s="121"/>
      <c r="C11" s="122"/>
      <c r="D11" s="2">
        <v>916</v>
      </c>
      <c r="E11" s="2">
        <v>9117</v>
      </c>
      <c r="F11" s="2">
        <v>95660</v>
      </c>
      <c r="G11" s="2">
        <v>3052422</v>
      </c>
      <c r="H11" s="2">
        <v>2732156</v>
      </c>
    </row>
    <row r="12" spans="1:8">
      <c r="A12" s="120" t="s">
        <v>81</v>
      </c>
      <c r="B12" s="121"/>
      <c r="C12" s="122"/>
      <c r="D12" s="2">
        <v>39366</v>
      </c>
      <c r="E12" s="2">
        <v>416556</v>
      </c>
      <c r="F12" s="2">
        <v>3745476</v>
      </c>
      <c r="G12" s="2">
        <v>156782460</v>
      </c>
      <c r="H12" s="2">
        <v>142060231</v>
      </c>
    </row>
    <row r="13" spans="1:8">
      <c r="A13" s="120" t="s">
        <v>96</v>
      </c>
      <c r="B13" s="121"/>
      <c r="C13" s="122"/>
      <c r="D13" s="2">
        <v>5463</v>
      </c>
      <c r="E13" s="2">
        <v>61502</v>
      </c>
      <c r="F13" s="2">
        <v>520424</v>
      </c>
      <c r="G13" s="2">
        <v>22345198</v>
      </c>
      <c r="H13" s="2">
        <v>20150456</v>
      </c>
    </row>
    <row r="14" spans="1:8">
      <c r="A14" s="120" t="s">
        <v>82</v>
      </c>
      <c r="B14" s="121"/>
      <c r="C14" s="122"/>
      <c r="D14" s="2">
        <v>5925</v>
      </c>
      <c r="E14" s="2">
        <v>67100</v>
      </c>
      <c r="F14" s="2">
        <v>587865</v>
      </c>
      <c r="G14" s="2">
        <v>23451957</v>
      </c>
      <c r="H14" s="2">
        <v>21163460</v>
      </c>
    </row>
    <row r="15" spans="1:8">
      <c r="A15" s="120" t="s">
        <v>83</v>
      </c>
      <c r="B15" s="121"/>
      <c r="C15" s="122"/>
      <c r="D15" s="2">
        <v>8052</v>
      </c>
      <c r="E15" s="2">
        <v>86199</v>
      </c>
      <c r="F15" s="2">
        <v>735033</v>
      </c>
      <c r="G15" s="2">
        <v>30100457</v>
      </c>
      <c r="H15" s="2">
        <v>27099061</v>
      </c>
    </row>
    <row r="16" spans="1:8">
      <c r="A16" s="120" t="s">
        <v>95</v>
      </c>
      <c r="B16" s="121"/>
      <c r="C16" s="122"/>
      <c r="D16" s="2">
        <v>6629</v>
      </c>
      <c r="E16" s="2">
        <v>91648</v>
      </c>
      <c r="F16" s="2">
        <v>783612</v>
      </c>
      <c r="G16" s="2">
        <v>27600586</v>
      </c>
      <c r="H16" s="2">
        <v>24966192</v>
      </c>
    </row>
    <row r="17" spans="1:8">
      <c r="A17" s="120" t="s">
        <v>30</v>
      </c>
      <c r="B17" s="121"/>
      <c r="C17" s="122"/>
      <c r="D17" s="2">
        <v>6738</v>
      </c>
      <c r="E17" s="2">
        <v>118717</v>
      </c>
      <c r="F17" s="2">
        <v>769205</v>
      </c>
      <c r="G17" s="2">
        <v>31501907</v>
      </c>
      <c r="H17" s="2">
        <v>28351988</v>
      </c>
    </row>
    <row r="18" spans="1:8">
      <c r="A18" s="120" t="s">
        <v>84</v>
      </c>
      <c r="B18" s="121"/>
      <c r="C18" s="122"/>
      <c r="D18" s="2">
        <v>10048</v>
      </c>
      <c r="E18" s="2">
        <v>128989</v>
      </c>
      <c r="F18" s="2">
        <v>1128739</v>
      </c>
      <c r="G18" s="2">
        <v>44984168</v>
      </c>
      <c r="H18" s="2">
        <v>40891304</v>
      </c>
    </row>
    <row r="19" spans="1:8">
      <c r="A19" s="120" t="s">
        <v>85</v>
      </c>
      <c r="B19" s="121"/>
      <c r="C19" s="122"/>
      <c r="D19" s="2">
        <v>11720</v>
      </c>
      <c r="E19" s="2">
        <v>174617</v>
      </c>
      <c r="F19" s="2">
        <v>1408877</v>
      </c>
      <c r="G19" s="2">
        <v>53316555</v>
      </c>
      <c r="H19" s="2">
        <v>48243677</v>
      </c>
    </row>
    <row r="20" spans="1:8">
      <c r="A20" s="120" t="s">
        <v>86</v>
      </c>
      <c r="B20" s="121"/>
      <c r="C20" s="122"/>
      <c r="D20" s="2">
        <v>1824</v>
      </c>
      <c r="E20" s="2">
        <v>20753</v>
      </c>
      <c r="F20" s="2">
        <v>185853</v>
      </c>
      <c r="G20" s="2">
        <v>7968665</v>
      </c>
      <c r="H20" s="2">
        <v>7222650</v>
      </c>
    </row>
    <row r="21" spans="1:8">
      <c r="A21" s="144" t="s">
        <v>97</v>
      </c>
      <c r="B21" s="145"/>
      <c r="C21" s="43" t="s">
        <v>113</v>
      </c>
      <c r="D21" s="73">
        <f t="shared" ref="D21:H21" si="0">SUM(D27:D32)</f>
        <v>1488</v>
      </c>
      <c r="E21" s="73">
        <f t="shared" si="0"/>
        <v>25740</v>
      </c>
      <c r="F21" s="73">
        <f t="shared" si="0"/>
        <v>175598</v>
      </c>
      <c r="G21" s="73">
        <f t="shared" si="0"/>
        <v>7118063</v>
      </c>
      <c r="H21" s="73">
        <f t="shared" si="0"/>
        <v>6429034</v>
      </c>
    </row>
    <row r="22" spans="1:8">
      <c r="A22" s="146"/>
      <c r="B22" s="147"/>
      <c r="C22" s="43" t="s">
        <v>114</v>
      </c>
      <c r="D22" s="73">
        <f t="shared" ref="D22:H22" si="1">D33</f>
        <v>969</v>
      </c>
      <c r="E22" s="73">
        <f t="shared" si="1"/>
        <v>16979</v>
      </c>
      <c r="F22" s="73">
        <f t="shared" si="1"/>
        <v>100979</v>
      </c>
      <c r="G22" s="73">
        <f t="shared" si="1"/>
        <v>4503469</v>
      </c>
      <c r="H22" s="73">
        <f t="shared" si="1"/>
        <v>4039652</v>
      </c>
    </row>
    <row r="23" spans="1:8">
      <c r="A23" s="146"/>
      <c r="B23" s="147"/>
      <c r="C23" s="43" t="s">
        <v>115</v>
      </c>
      <c r="D23" s="73">
        <f t="shared" ref="D23:H23" si="2">SUM(D34:D38)</f>
        <v>1939</v>
      </c>
      <c r="E23" s="73">
        <f t="shared" si="2"/>
        <v>32807</v>
      </c>
      <c r="F23" s="73">
        <f t="shared" si="2"/>
        <v>221539</v>
      </c>
      <c r="G23" s="73">
        <f t="shared" si="2"/>
        <v>9400956</v>
      </c>
      <c r="H23" s="73">
        <f t="shared" si="2"/>
        <v>8484587</v>
      </c>
    </row>
    <row r="24" spans="1:8">
      <c r="A24" s="146"/>
      <c r="B24" s="147"/>
      <c r="C24" s="43" t="s">
        <v>116</v>
      </c>
      <c r="D24" s="73">
        <f t="shared" ref="D24:H24" si="3">SUM(D39:D41)</f>
        <v>816</v>
      </c>
      <c r="E24" s="73">
        <f t="shared" si="3"/>
        <v>16322</v>
      </c>
      <c r="F24" s="73">
        <f t="shared" si="3"/>
        <v>94369</v>
      </c>
      <c r="G24" s="73">
        <f t="shared" si="3"/>
        <v>3804424</v>
      </c>
      <c r="H24" s="73">
        <f t="shared" si="3"/>
        <v>3388403</v>
      </c>
    </row>
    <row r="25" spans="1:8">
      <c r="A25" s="146"/>
      <c r="B25" s="147"/>
      <c r="C25" s="43" t="s">
        <v>117</v>
      </c>
      <c r="D25" s="73">
        <f t="shared" ref="D25:H25" si="4">SUM(D42:D45)</f>
        <v>875</v>
      </c>
      <c r="E25" s="73">
        <f t="shared" si="4"/>
        <v>13830</v>
      </c>
      <c r="F25" s="73">
        <f t="shared" si="4"/>
        <v>102788</v>
      </c>
      <c r="G25" s="73">
        <f t="shared" si="4"/>
        <v>3798741</v>
      </c>
      <c r="H25" s="73">
        <f t="shared" si="4"/>
        <v>3421037</v>
      </c>
    </row>
    <row r="26" spans="1:8">
      <c r="A26" s="148"/>
      <c r="B26" s="149"/>
      <c r="C26" s="43" t="s">
        <v>118</v>
      </c>
      <c r="D26" s="73">
        <f t="shared" ref="D26:H26" si="5">SUM(D46:D48)</f>
        <v>651</v>
      </c>
      <c r="E26" s="73">
        <f t="shared" si="5"/>
        <v>13039</v>
      </c>
      <c r="F26" s="73">
        <f t="shared" si="5"/>
        <v>73932</v>
      </c>
      <c r="G26" s="73">
        <f t="shared" si="5"/>
        <v>2876255</v>
      </c>
      <c r="H26" s="73">
        <f t="shared" si="5"/>
        <v>2589276</v>
      </c>
    </row>
    <row r="27" spans="1:8" ht="16.5" customHeight="1">
      <c r="A27" s="150" t="s">
        <v>127</v>
      </c>
      <c r="B27" s="153" t="s">
        <v>113</v>
      </c>
      <c r="C27" s="20" t="s">
        <v>39</v>
      </c>
      <c r="D27" s="2">
        <v>599</v>
      </c>
      <c r="E27" s="2">
        <v>11847</v>
      </c>
      <c r="F27" s="2">
        <v>72226</v>
      </c>
      <c r="G27" s="2">
        <v>2999684</v>
      </c>
      <c r="H27" s="2">
        <v>2705230</v>
      </c>
    </row>
    <row r="28" spans="1:8">
      <c r="A28" s="151"/>
      <c r="B28" s="154"/>
      <c r="C28" s="20" t="s">
        <v>53</v>
      </c>
      <c r="D28" s="2">
        <v>200</v>
      </c>
      <c r="E28" s="2">
        <v>3285</v>
      </c>
      <c r="F28" s="2">
        <v>20903</v>
      </c>
      <c r="G28" s="2">
        <v>922282</v>
      </c>
      <c r="H28" s="2">
        <v>824409</v>
      </c>
    </row>
    <row r="29" spans="1:8">
      <c r="A29" s="151"/>
      <c r="B29" s="154"/>
      <c r="C29" s="20" t="s">
        <v>54</v>
      </c>
      <c r="D29" s="2">
        <v>254</v>
      </c>
      <c r="E29" s="2">
        <v>4404</v>
      </c>
      <c r="F29" s="2">
        <v>31289</v>
      </c>
      <c r="G29" s="2">
        <v>1328855</v>
      </c>
      <c r="H29" s="2">
        <v>1209298</v>
      </c>
    </row>
    <row r="30" spans="1:8">
      <c r="A30" s="151"/>
      <c r="B30" s="154"/>
      <c r="C30" s="20" t="s">
        <v>55</v>
      </c>
      <c r="D30" s="2">
        <v>158</v>
      </c>
      <c r="E30" s="2">
        <v>2705</v>
      </c>
      <c r="F30" s="2">
        <v>16191</v>
      </c>
      <c r="G30" s="2">
        <v>701263</v>
      </c>
      <c r="H30" s="2">
        <v>630930</v>
      </c>
    </row>
    <row r="31" spans="1:8">
      <c r="A31" s="151"/>
      <c r="B31" s="154"/>
      <c r="C31" s="20" t="s">
        <v>59</v>
      </c>
      <c r="D31" s="2">
        <v>108</v>
      </c>
      <c r="E31" s="2">
        <v>1572</v>
      </c>
      <c r="F31" s="2">
        <v>13530</v>
      </c>
      <c r="G31" s="2">
        <v>451417</v>
      </c>
      <c r="H31" s="2">
        <v>412386</v>
      </c>
    </row>
    <row r="32" spans="1:8">
      <c r="A32" s="151"/>
      <c r="B32" s="155"/>
      <c r="C32" s="20" t="s">
        <v>60</v>
      </c>
      <c r="D32" s="2">
        <v>169</v>
      </c>
      <c r="E32" s="2">
        <v>1927</v>
      </c>
      <c r="F32" s="2">
        <v>21459</v>
      </c>
      <c r="G32" s="2">
        <v>714562</v>
      </c>
      <c r="H32" s="2">
        <v>646781</v>
      </c>
    </row>
    <row r="33" spans="1:8">
      <c r="A33" s="151"/>
      <c r="B33" s="42" t="s">
        <v>114</v>
      </c>
      <c r="C33" s="20" t="s">
        <v>40</v>
      </c>
      <c r="D33" s="2">
        <v>969</v>
      </c>
      <c r="E33" s="2">
        <v>16979</v>
      </c>
      <c r="F33" s="2">
        <v>100979</v>
      </c>
      <c r="G33" s="2">
        <v>4503469</v>
      </c>
      <c r="H33" s="2">
        <v>4039652</v>
      </c>
    </row>
    <row r="34" spans="1:8">
      <c r="A34" s="151"/>
      <c r="B34" s="153" t="s">
        <v>115</v>
      </c>
      <c r="C34" s="20" t="s">
        <v>41</v>
      </c>
      <c r="D34" s="2">
        <v>863</v>
      </c>
      <c r="E34" s="2">
        <v>16274</v>
      </c>
      <c r="F34" s="2">
        <v>105597</v>
      </c>
      <c r="G34" s="2">
        <v>4323898</v>
      </c>
      <c r="H34" s="2">
        <v>3885956</v>
      </c>
    </row>
    <row r="35" spans="1:8">
      <c r="A35" s="151"/>
      <c r="B35" s="154"/>
      <c r="C35" s="20" t="s">
        <v>43</v>
      </c>
      <c r="D35" s="2">
        <v>426</v>
      </c>
      <c r="E35" s="2">
        <v>6888</v>
      </c>
      <c r="F35" s="2">
        <v>40556</v>
      </c>
      <c r="G35" s="2">
        <v>2265295</v>
      </c>
      <c r="H35" s="2">
        <v>2056956</v>
      </c>
    </row>
    <row r="36" spans="1:8">
      <c r="A36" s="151"/>
      <c r="B36" s="154"/>
      <c r="C36" s="20" t="s">
        <v>46</v>
      </c>
      <c r="D36" s="2">
        <v>122</v>
      </c>
      <c r="E36" s="2">
        <v>1665</v>
      </c>
      <c r="F36" s="2">
        <v>12687</v>
      </c>
      <c r="G36" s="2">
        <v>362822</v>
      </c>
      <c r="H36" s="2">
        <v>322494</v>
      </c>
    </row>
    <row r="37" spans="1:8">
      <c r="A37" s="151"/>
      <c r="B37" s="154"/>
      <c r="C37" s="20" t="s">
        <v>47</v>
      </c>
      <c r="D37" s="2">
        <v>301</v>
      </c>
      <c r="E37" s="2">
        <v>4834</v>
      </c>
      <c r="F37" s="2">
        <v>39645</v>
      </c>
      <c r="G37" s="2">
        <v>1330940</v>
      </c>
      <c r="H37" s="2">
        <v>1208756</v>
      </c>
    </row>
    <row r="38" spans="1:8">
      <c r="A38" s="151"/>
      <c r="B38" s="155"/>
      <c r="C38" s="20" t="s">
        <v>48</v>
      </c>
      <c r="D38" s="2">
        <v>227</v>
      </c>
      <c r="E38" s="2">
        <v>3146</v>
      </c>
      <c r="F38" s="2">
        <v>23054</v>
      </c>
      <c r="G38" s="2">
        <v>1118001</v>
      </c>
      <c r="H38" s="2">
        <v>1010425</v>
      </c>
    </row>
    <row r="39" spans="1:8">
      <c r="A39" s="151"/>
      <c r="B39" s="153" t="s">
        <v>116</v>
      </c>
      <c r="C39" s="20" t="s">
        <v>42</v>
      </c>
      <c r="D39" s="2">
        <v>384</v>
      </c>
      <c r="E39" s="2">
        <v>7503</v>
      </c>
      <c r="F39" s="2">
        <v>41585</v>
      </c>
      <c r="G39" s="2">
        <v>1918906</v>
      </c>
      <c r="H39" s="2">
        <v>1719030</v>
      </c>
    </row>
    <row r="40" spans="1:8">
      <c r="A40" s="151"/>
      <c r="B40" s="154"/>
      <c r="C40" s="20" t="s">
        <v>45</v>
      </c>
      <c r="D40" s="2">
        <v>135</v>
      </c>
      <c r="E40" s="2">
        <v>2482</v>
      </c>
      <c r="F40" s="2">
        <v>17102</v>
      </c>
      <c r="G40" s="2">
        <v>642039</v>
      </c>
      <c r="H40" s="2">
        <v>572266</v>
      </c>
    </row>
    <row r="41" spans="1:8">
      <c r="A41" s="151"/>
      <c r="B41" s="155"/>
      <c r="C41" s="20" t="s">
        <v>49</v>
      </c>
      <c r="D41" s="2">
        <v>297</v>
      </c>
      <c r="E41" s="2">
        <v>6337</v>
      </c>
      <c r="F41" s="2">
        <v>35682</v>
      </c>
      <c r="G41" s="2">
        <v>1243479</v>
      </c>
      <c r="H41" s="2">
        <v>1097107</v>
      </c>
    </row>
    <row r="42" spans="1:8">
      <c r="A42" s="151"/>
      <c r="B42" s="153" t="s">
        <v>117</v>
      </c>
      <c r="C42" s="20" t="s">
        <v>50</v>
      </c>
      <c r="D42" s="2">
        <v>181</v>
      </c>
      <c r="E42" s="2">
        <v>2185</v>
      </c>
      <c r="F42" s="2">
        <v>15954</v>
      </c>
      <c r="G42" s="2">
        <v>745287</v>
      </c>
      <c r="H42" s="2">
        <v>667476</v>
      </c>
    </row>
    <row r="43" spans="1:8">
      <c r="A43" s="151"/>
      <c r="B43" s="154"/>
      <c r="C43" s="20" t="s">
        <v>51</v>
      </c>
      <c r="D43" s="2">
        <v>176</v>
      </c>
      <c r="E43" s="2">
        <v>3443</v>
      </c>
      <c r="F43" s="2">
        <v>23922</v>
      </c>
      <c r="G43" s="2">
        <v>708818</v>
      </c>
      <c r="H43" s="2">
        <v>634007</v>
      </c>
    </row>
    <row r="44" spans="1:8">
      <c r="A44" s="151"/>
      <c r="B44" s="154"/>
      <c r="C44" s="20" t="s">
        <v>52</v>
      </c>
      <c r="D44" s="2">
        <v>318</v>
      </c>
      <c r="E44" s="2">
        <v>4676</v>
      </c>
      <c r="F44" s="2">
        <v>37353</v>
      </c>
      <c r="G44" s="2">
        <v>1420046</v>
      </c>
      <c r="H44" s="2">
        <v>1288306</v>
      </c>
    </row>
    <row r="45" spans="1:8">
      <c r="A45" s="151"/>
      <c r="B45" s="155"/>
      <c r="C45" s="20" t="s">
        <v>58</v>
      </c>
      <c r="D45" s="2">
        <v>200</v>
      </c>
      <c r="E45" s="2">
        <v>3526</v>
      </c>
      <c r="F45" s="2">
        <v>25559</v>
      </c>
      <c r="G45" s="2">
        <v>924590</v>
      </c>
      <c r="H45" s="2">
        <v>831248</v>
      </c>
    </row>
    <row r="46" spans="1:8">
      <c r="A46" s="151"/>
      <c r="B46" s="153" t="s">
        <v>118</v>
      </c>
      <c r="C46" s="20" t="s">
        <v>44</v>
      </c>
      <c r="D46" s="2">
        <v>218</v>
      </c>
      <c r="E46" s="2">
        <v>5069</v>
      </c>
      <c r="F46" s="2">
        <v>28198</v>
      </c>
      <c r="G46" s="2">
        <v>998288</v>
      </c>
      <c r="H46" s="2">
        <v>900663</v>
      </c>
    </row>
    <row r="47" spans="1:8">
      <c r="A47" s="151"/>
      <c r="B47" s="154"/>
      <c r="C47" s="20" t="s">
        <v>56</v>
      </c>
      <c r="D47" s="2">
        <v>232</v>
      </c>
      <c r="E47" s="2">
        <v>4205</v>
      </c>
      <c r="F47" s="2">
        <v>23481</v>
      </c>
      <c r="G47" s="2">
        <v>1055789</v>
      </c>
      <c r="H47" s="2">
        <v>956703</v>
      </c>
    </row>
    <row r="48" spans="1:8">
      <c r="A48" s="152"/>
      <c r="B48" s="155"/>
      <c r="C48" s="20" t="s">
        <v>57</v>
      </c>
      <c r="D48" s="2">
        <v>201</v>
      </c>
      <c r="E48" s="2">
        <v>3765</v>
      </c>
      <c r="F48" s="2">
        <v>22253</v>
      </c>
      <c r="G48" s="2">
        <v>822178</v>
      </c>
      <c r="H48" s="2">
        <v>731910</v>
      </c>
    </row>
  </sheetData>
  <mergeCells count="27">
    <mergeCell ref="A19:C19"/>
    <mergeCell ref="A20:C20"/>
    <mergeCell ref="A21:B26"/>
    <mergeCell ref="A27:A48"/>
    <mergeCell ref="B27:B32"/>
    <mergeCell ref="B34:B38"/>
    <mergeCell ref="B39:B41"/>
    <mergeCell ref="B42:B45"/>
    <mergeCell ref="B46:B48"/>
    <mergeCell ref="A18:C18"/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6:C6"/>
    <mergeCell ref="A1:F1"/>
    <mergeCell ref="A2:C2"/>
    <mergeCell ref="A3:C3"/>
    <mergeCell ref="A4:C4"/>
    <mergeCell ref="A5:C5"/>
  </mergeCells>
  <phoneticPr fontId="3" type="noConversion"/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F72696-1E53-4FCB-84FD-B370C44C76A8}">
  <dimension ref="A1:H48"/>
  <sheetViews>
    <sheetView zoomScale="85" zoomScaleNormal="85" workbookViewId="0">
      <selection activeCell="G34" sqref="G34"/>
    </sheetView>
  </sheetViews>
  <sheetFormatPr defaultRowHeight="16.5"/>
  <cols>
    <col min="1" max="1" width="18.625" bestFit="1" customWidth="1"/>
    <col min="2" max="2" width="38.375" customWidth="1"/>
    <col min="3" max="3" width="18.625" customWidth="1"/>
    <col min="4" max="4" width="14.125" bestFit="1" customWidth="1"/>
    <col min="5" max="5" width="12.75" bestFit="1" customWidth="1"/>
    <col min="6" max="6" width="14.375" bestFit="1" customWidth="1"/>
    <col min="7" max="7" width="16.5" bestFit="1" customWidth="1"/>
    <col min="8" max="8" width="17.25" bestFit="1" customWidth="1"/>
  </cols>
  <sheetData>
    <row r="1" spans="1:8" ht="31.5">
      <c r="A1" s="136" t="s">
        <v>406</v>
      </c>
      <c r="B1" s="137"/>
      <c r="C1" s="137"/>
      <c r="D1" s="137"/>
      <c r="E1" s="137"/>
      <c r="F1" s="140"/>
      <c r="G1" s="46" t="s">
        <v>390</v>
      </c>
      <c r="H1" s="46" t="s">
        <v>125</v>
      </c>
    </row>
    <row r="2" spans="1:8">
      <c r="A2" s="142" t="s">
        <v>196</v>
      </c>
      <c r="B2" s="143"/>
      <c r="C2" s="156"/>
      <c r="D2" s="86" t="s">
        <v>389</v>
      </c>
      <c r="E2" s="86" t="s">
        <v>391</v>
      </c>
      <c r="F2" s="86" t="s">
        <v>392</v>
      </c>
      <c r="G2" s="94" t="s">
        <v>393</v>
      </c>
      <c r="H2" s="94" t="s">
        <v>394</v>
      </c>
    </row>
    <row r="3" spans="1:8">
      <c r="A3" s="120" t="s">
        <v>31</v>
      </c>
      <c r="B3" s="121"/>
      <c r="C3" s="122"/>
      <c r="D3" s="2">
        <v>169586</v>
      </c>
      <c r="E3" s="2">
        <v>2957612</v>
      </c>
      <c r="F3" s="2">
        <v>15086207</v>
      </c>
      <c r="G3" s="2">
        <v>1016099774</v>
      </c>
      <c r="H3" s="2">
        <v>925384225</v>
      </c>
    </row>
    <row r="4" spans="1:8">
      <c r="A4" s="120" t="s">
        <v>73</v>
      </c>
      <c r="B4" s="121"/>
      <c r="C4" s="122"/>
      <c r="D4" s="2">
        <v>31722</v>
      </c>
      <c r="E4" s="2">
        <v>463309</v>
      </c>
      <c r="F4" s="2">
        <v>2501601</v>
      </c>
      <c r="G4" s="2">
        <v>178703118</v>
      </c>
      <c r="H4" s="2">
        <v>162977991</v>
      </c>
    </row>
    <row r="5" spans="1:8">
      <c r="A5" s="120" t="s">
        <v>74</v>
      </c>
      <c r="B5" s="121"/>
      <c r="C5" s="122"/>
      <c r="D5" s="2">
        <v>11841</v>
      </c>
      <c r="E5" s="2">
        <v>258808</v>
      </c>
      <c r="F5" s="2">
        <v>1354701</v>
      </c>
      <c r="G5" s="2">
        <v>84575833</v>
      </c>
      <c r="H5" s="2">
        <v>76959569</v>
      </c>
    </row>
    <row r="6" spans="1:8">
      <c r="A6" s="120" t="s">
        <v>75</v>
      </c>
      <c r="B6" s="121"/>
      <c r="C6" s="122"/>
      <c r="D6" s="2">
        <v>7543</v>
      </c>
      <c r="E6" s="2">
        <v>141854</v>
      </c>
      <c r="F6" s="2">
        <v>744444</v>
      </c>
      <c r="G6" s="2">
        <v>44529225</v>
      </c>
      <c r="H6" s="2">
        <v>40981933</v>
      </c>
    </row>
    <row r="7" spans="1:8">
      <c r="A7" s="120" t="s">
        <v>76</v>
      </c>
      <c r="B7" s="121"/>
      <c r="C7" s="122"/>
      <c r="D7" s="2">
        <v>9713</v>
      </c>
      <c r="E7" s="2">
        <v>170902</v>
      </c>
      <c r="F7" s="2">
        <v>1097990</v>
      </c>
      <c r="G7" s="2">
        <v>64558324</v>
      </c>
      <c r="H7" s="2">
        <v>59123246</v>
      </c>
    </row>
    <row r="8" spans="1:8">
      <c r="A8" s="120" t="s">
        <v>77</v>
      </c>
      <c r="B8" s="121"/>
      <c r="C8" s="122"/>
      <c r="D8" s="2">
        <v>3949</v>
      </c>
      <c r="E8" s="2">
        <v>118402</v>
      </c>
      <c r="F8" s="2">
        <v>396595</v>
      </c>
      <c r="G8" s="2">
        <v>26497951</v>
      </c>
      <c r="H8" s="2">
        <v>23985289</v>
      </c>
    </row>
    <row r="9" spans="1:8">
      <c r="A9" s="120" t="s">
        <v>78</v>
      </c>
      <c r="B9" s="121"/>
      <c r="C9" s="122"/>
      <c r="D9" s="2">
        <v>4359</v>
      </c>
      <c r="E9" s="2">
        <v>72209</v>
      </c>
      <c r="F9" s="2">
        <v>402870</v>
      </c>
      <c r="G9" s="2">
        <v>24845476</v>
      </c>
      <c r="H9" s="2">
        <v>22731261</v>
      </c>
    </row>
    <row r="10" spans="1:8">
      <c r="A10" s="120" t="s">
        <v>79</v>
      </c>
      <c r="B10" s="121"/>
      <c r="C10" s="122"/>
      <c r="D10" s="2">
        <v>2830</v>
      </c>
      <c r="E10" s="2">
        <v>45614</v>
      </c>
      <c r="F10" s="2">
        <v>239071</v>
      </c>
      <c r="G10" s="2">
        <v>14697999</v>
      </c>
      <c r="H10" s="2">
        <v>13452251</v>
      </c>
    </row>
    <row r="11" spans="1:8">
      <c r="A11" s="120" t="s">
        <v>80</v>
      </c>
      <c r="B11" s="121"/>
      <c r="C11" s="122"/>
      <c r="D11" s="2">
        <v>819</v>
      </c>
      <c r="E11" s="2">
        <v>11148</v>
      </c>
      <c r="F11" s="2">
        <v>51318</v>
      </c>
      <c r="G11" s="2">
        <v>3967010</v>
      </c>
      <c r="H11" s="2">
        <v>3587640</v>
      </c>
    </row>
    <row r="12" spans="1:8">
      <c r="A12" s="120" t="s">
        <v>81</v>
      </c>
      <c r="B12" s="121"/>
      <c r="C12" s="122"/>
      <c r="D12" s="2">
        <v>42835</v>
      </c>
      <c r="E12" s="2">
        <v>633742</v>
      </c>
      <c r="F12" s="2">
        <v>3213079</v>
      </c>
      <c r="G12" s="2">
        <v>239574088</v>
      </c>
      <c r="H12" s="2">
        <v>218286571</v>
      </c>
    </row>
    <row r="13" spans="1:8">
      <c r="A13" s="120" t="s">
        <v>96</v>
      </c>
      <c r="B13" s="121"/>
      <c r="C13" s="122"/>
      <c r="D13" s="2">
        <v>6336</v>
      </c>
      <c r="E13" s="2">
        <v>90247</v>
      </c>
      <c r="F13" s="2">
        <v>548893</v>
      </c>
      <c r="G13" s="2">
        <v>33349831</v>
      </c>
      <c r="H13" s="2">
        <v>30224070</v>
      </c>
    </row>
    <row r="14" spans="1:8">
      <c r="A14" s="120" t="s">
        <v>82</v>
      </c>
      <c r="B14" s="121"/>
      <c r="C14" s="122"/>
      <c r="D14" s="2">
        <v>5615</v>
      </c>
      <c r="E14" s="2">
        <v>88598</v>
      </c>
      <c r="F14" s="2">
        <v>458533</v>
      </c>
      <c r="G14" s="2">
        <v>30917040</v>
      </c>
      <c r="H14" s="2">
        <v>27976104</v>
      </c>
    </row>
    <row r="15" spans="1:8">
      <c r="A15" s="120" t="s">
        <v>83</v>
      </c>
      <c r="B15" s="121"/>
      <c r="C15" s="122"/>
      <c r="D15" s="2">
        <v>7540</v>
      </c>
      <c r="E15" s="2">
        <v>126996</v>
      </c>
      <c r="F15" s="2">
        <v>641099</v>
      </c>
      <c r="G15" s="2">
        <v>44514347</v>
      </c>
      <c r="H15" s="2">
        <v>40317634</v>
      </c>
    </row>
    <row r="16" spans="1:8">
      <c r="A16" s="120" t="s">
        <v>95</v>
      </c>
      <c r="B16" s="121"/>
      <c r="C16" s="122"/>
      <c r="D16" s="2">
        <v>6112</v>
      </c>
      <c r="E16" s="2">
        <v>126292</v>
      </c>
      <c r="F16" s="2">
        <v>557091</v>
      </c>
      <c r="G16" s="2">
        <v>37951700</v>
      </c>
      <c r="H16" s="2">
        <v>34238621</v>
      </c>
    </row>
    <row r="17" spans="1:8">
      <c r="A17" s="120" t="s">
        <v>30</v>
      </c>
      <c r="B17" s="121"/>
      <c r="C17" s="122"/>
      <c r="D17" s="2">
        <v>6298</v>
      </c>
      <c r="E17" s="2">
        <v>165321</v>
      </c>
      <c r="F17" s="2">
        <v>660563</v>
      </c>
      <c r="G17" s="2">
        <v>43675835</v>
      </c>
      <c r="H17" s="2">
        <v>39531480</v>
      </c>
    </row>
    <row r="18" spans="1:8">
      <c r="A18" s="120" t="s">
        <v>84</v>
      </c>
      <c r="B18" s="121"/>
      <c r="C18" s="122"/>
      <c r="D18" s="2">
        <v>9471</v>
      </c>
      <c r="E18" s="2">
        <v>179508</v>
      </c>
      <c r="F18" s="2">
        <v>940894</v>
      </c>
      <c r="G18" s="2">
        <v>59982619</v>
      </c>
      <c r="H18" s="2">
        <v>54777840</v>
      </c>
    </row>
    <row r="19" spans="1:8">
      <c r="A19" s="120" t="s">
        <v>85</v>
      </c>
      <c r="B19" s="121"/>
      <c r="C19" s="122"/>
      <c r="D19" s="2">
        <v>10371</v>
      </c>
      <c r="E19" s="2">
        <v>225794</v>
      </c>
      <c r="F19" s="2">
        <v>1056030</v>
      </c>
      <c r="G19" s="2">
        <v>69535780</v>
      </c>
      <c r="H19" s="2">
        <v>63244608</v>
      </c>
    </row>
    <row r="20" spans="1:8">
      <c r="A20" s="120" t="s">
        <v>86</v>
      </c>
      <c r="B20" s="121"/>
      <c r="C20" s="122"/>
      <c r="D20" s="2">
        <v>2232</v>
      </c>
      <c r="E20" s="2">
        <v>38868</v>
      </c>
      <c r="F20" s="2">
        <v>221435</v>
      </c>
      <c r="G20" s="2">
        <v>14223599</v>
      </c>
      <c r="H20" s="2">
        <v>12988117</v>
      </c>
    </row>
    <row r="21" spans="1:8">
      <c r="A21" s="144" t="s">
        <v>97</v>
      </c>
      <c r="B21" s="145"/>
      <c r="C21" s="43" t="s">
        <v>113</v>
      </c>
      <c r="D21" s="73">
        <f t="shared" ref="D21:H21" si="0">SUM(D27:D32)</f>
        <v>1393</v>
      </c>
      <c r="E21" s="73">
        <f t="shared" si="0"/>
        <v>34154</v>
      </c>
      <c r="F21" s="73">
        <f t="shared" si="0"/>
        <v>153720</v>
      </c>
      <c r="G21" s="73">
        <f t="shared" si="0"/>
        <v>8776788</v>
      </c>
      <c r="H21" s="73">
        <f t="shared" si="0"/>
        <v>7937313</v>
      </c>
    </row>
    <row r="22" spans="1:8">
      <c r="A22" s="146"/>
      <c r="B22" s="147"/>
      <c r="C22" s="43" t="s">
        <v>114</v>
      </c>
      <c r="D22" s="73">
        <f t="shared" ref="D22:H22" si="1">D33</f>
        <v>1054</v>
      </c>
      <c r="E22" s="73">
        <f t="shared" si="1"/>
        <v>26323</v>
      </c>
      <c r="F22" s="73">
        <f t="shared" si="1"/>
        <v>98219</v>
      </c>
      <c r="G22" s="73">
        <f t="shared" si="1"/>
        <v>7718980</v>
      </c>
      <c r="H22" s="73">
        <f t="shared" si="1"/>
        <v>6998392</v>
      </c>
    </row>
    <row r="23" spans="1:8">
      <c r="A23" s="146"/>
      <c r="B23" s="147"/>
      <c r="C23" s="43" t="s">
        <v>115</v>
      </c>
      <c r="D23" s="73">
        <f t="shared" ref="D23:H23" si="2">SUM(D34:D38)</f>
        <v>1813</v>
      </c>
      <c r="E23" s="73">
        <f t="shared" si="2"/>
        <v>47703</v>
      </c>
      <c r="F23" s="73">
        <f t="shared" si="2"/>
        <v>185166</v>
      </c>
      <c r="G23" s="73">
        <f t="shared" si="2"/>
        <v>13266953</v>
      </c>
      <c r="H23" s="73">
        <f t="shared" si="2"/>
        <v>12061159</v>
      </c>
    </row>
    <row r="24" spans="1:8">
      <c r="A24" s="146"/>
      <c r="B24" s="147"/>
      <c r="C24" s="43" t="s">
        <v>116</v>
      </c>
      <c r="D24" s="73">
        <f t="shared" ref="D24:H24" si="3">SUM(D39:D41)</f>
        <v>778</v>
      </c>
      <c r="E24" s="73">
        <f t="shared" si="3"/>
        <v>25356</v>
      </c>
      <c r="F24" s="73">
        <f t="shared" si="3"/>
        <v>93373</v>
      </c>
      <c r="G24" s="73">
        <f t="shared" si="3"/>
        <v>5766143</v>
      </c>
      <c r="H24" s="73">
        <f t="shared" si="3"/>
        <v>5158907</v>
      </c>
    </row>
    <row r="25" spans="1:8">
      <c r="A25" s="146"/>
      <c r="B25" s="147"/>
      <c r="C25" s="43" t="s">
        <v>117</v>
      </c>
      <c r="D25" s="73">
        <f t="shared" ref="D25:H25" si="4">SUM(D42:D45)</f>
        <v>673</v>
      </c>
      <c r="E25" s="73">
        <f t="shared" si="4"/>
        <v>16060</v>
      </c>
      <c r="F25" s="73">
        <f t="shared" si="4"/>
        <v>66735</v>
      </c>
      <c r="G25" s="73">
        <f t="shared" si="4"/>
        <v>4502971</v>
      </c>
      <c r="H25" s="73">
        <f t="shared" si="4"/>
        <v>4079670</v>
      </c>
    </row>
    <row r="26" spans="1:8">
      <c r="A26" s="148"/>
      <c r="B26" s="149"/>
      <c r="C26" s="43" t="s">
        <v>118</v>
      </c>
      <c r="D26" s="73">
        <f t="shared" ref="D26:H26" si="5">SUM(D46:D48)</f>
        <v>587</v>
      </c>
      <c r="E26" s="73">
        <f t="shared" si="5"/>
        <v>15725</v>
      </c>
      <c r="F26" s="73">
        <f t="shared" si="5"/>
        <v>63350</v>
      </c>
      <c r="G26" s="73">
        <f t="shared" si="5"/>
        <v>3643999</v>
      </c>
      <c r="H26" s="73">
        <f t="shared" si="5"/>
        <v>3296041</v>
      </c>
    </row>
    <row r="27" spans="1:8" ht="16.5" customHeight="1">
      <c r="A27" s="150" t="s">
        <v>127</v>
      </c>
      <c r="B27" s="153" t="s">
        <v>113</v>
      </c>
      <c r="C27" s="20" t="s">
        <v>39</v>
      </c>
      <c r="D27" s="2">
        <v>557</v>
      </c>
      <c r="E27" s="2">
        <v>13924</v>
      </c>
      <c r="F27" s="2">
        <v>61424</v>
      </c>
      <c r="G27" s="2">
        <v>3501863</v>
      </c>
      <c r="H27" s="2">
        <v>3180530</v>
      </c>
    </row>
    <row r="28" spans="1:8">
      <c r="A28" s="151"/>
      <c r="B28" s="154"/>
      <c r="C28" s="20" t="s">
        <v>53</v>
      </c>
      <c r="D28" s="2">
        <v>173</v>
      </c>
      <c r="E28" s="2">
        <v>4991</v>
      </c>
      <c r="F28" s="2">
        <v>20351</v>
      </c>
      <c r="G28" s="2">
        <v>1182868</v>
      </c>
      <c r="H28" s="2">
        <v>1074353</v>
      </c>
    </row>
    <row r="29" spans="1:8">
      <c r="A29" s="151"/>
      <c r="B29" s="154"/>
      <c r="C29" s="20" t="s">
        <v>54</v>
      </c>
      <c r="D29" s="2">
        <v>245</v>
      </c>
      <c r="E29" s="2">
        <v>5488</v>
      </c>
      <c r="F29" s="2">
        <v>28110</v>
      </c>
      <c r="G29" s="2">
        <v>1287504</v>
      </c>
      <c r="H29" s="2">
        <v>1160195</v>
      </c>
    </row>
    <row r="30" spans="1:8">
      <c r="A30" s="151"/>
      <c r="B30" s="154"/>
      <c r="C30" s="20" t="s">
        <v>55</v>
      </c>
      <c r="D30" s="2">
        <v>160</v>
      </c>
      <c r="E30" s="2">
        <v>3745</v>
      </c>
      <c r="F30" s="2">
        <v>14850</v>
      </c>
      <c r="G30" s="2">
        <v>947536</v>
      </c>
      <c r="H30" s="2">
        <v>854413</v>
      </c>
    </row>
    <row r="31" spans="1:8">
      <c r="A31" s="151"/>
      <c r="B31" s="154"/>
      <c r="C31" s="20" t="s">
        <v>59</v>
      </c>
      <c r="D31" s="2">
        <v>107</v>
      </c>
      <c r="E31" s="2">
        <v>1662</v>
      </c>
      <c r="F31" s="2">
        <v>9382</v>
      </c>
      <c r="G31" s="2">
        <v>566893</v>
      </c>
      <c r="H31" s="2">
        <v>506030</v>
      </c>
    </row>
    <row r="32" spans="1:8">
      <c r="A32" s="151"/>
      <c r="B32" s="155"/>
      <c r="C32" s="20" t="s">
        <v>60</v>
      </c>
      <c r="D32" s="2">
        <v>151</v>
      </c>
      <c r="E32" s="2">
        <v>4344</v>
      </c>
      <c r="F32" s="2">
        <v>19603</v>
      </c>
      <c r="G32" s="2">
        <v>1290124</v>
      </c>
      <c r="H32" s="2">
        <v>1161792</v>
      </c>
    </row>
    <row r="33" spans="1:8">
      <c r="A33" s="151"/>
      <c r="B33" s="42" t="s">
        <v>114</v>
      </c>
      <c r="C33" s="20" t="s">
        <v>40</v>
      </c>
      <c r="D33" s="2">
        <v>1054</v>
      </c>
      <c r="E33" s="2">
        <v>26323</v>
      </c>
      <c r="F33" s="2">
        <v>98219</v>
      </c>
      <c r="G33" s="2">
        <v>7718980</v>
      </c>
      <c r="H33" s="2">
        <v>6998392</v>
      </c>
    </row>
    <row r="34" spans="1:8">
      <c r="A34" s="151"/>
      <c r="B34" s="153" t="s">
        <v>115</v>
      </c>
      <c r="C34" s="20" t="s">
        <v>41</v>
      </c>
      <c r="D34" s="2">
        <v>805</v>
      </c>
      <c r="E34" s="2">
        <v>22168</v>
      </c>
      <c r="F34" s="2">
        <v>85525</v>
      </c>
      <c r="G34" s="2">
        <v>6107322</v>
      </c>
      <c r="H34" s="2">
        <v>5535037</v>
      </c>
    </row>
    <row r="35" spans="1:8">
      <c r="A35" s="151"/>
      <c r="B35" s="154"/>
      <c r="C35" s="20" t="s">
        <v>43</v>
      </c>
      <c r="D35" s="2">
        <v>434</v>
      </c>
      <c r="E35" s="2">
        <v>11526</v>
      </c>
      <c r="F35" s="2">
        <v>40463</v>
      </c>
      <c r="G35" s="2">
        <v>3343337</v>
      </c>
      <c r="H35" s="2">
        <v>3048956</v>
      </c>
    </row>
    <row r="36" spans="1:8">
      <c r="A36" s="151"/>
      <c r="B36" s="154"/>
      <c r="C36" s="20" t="s">
        <v>46</v>
      </c>
      <c r="D36" s="2">
        <v>115</v>
      </c>
      <c r="E36" s="2">
        <v>2089</v>
      </c>
      <c r="F36" s="2">
        <v>9394</v>
      </c>
      <c r="G36" s="2">
        <v>653636</v>
      </c>
      <c r="H36" s="2">
        <v>609146</v>
      </c>
    </row>
    <row r="37" spans="1:8">
      <c r="A37" s="151"/>
      <c r="B37" s="154"/>
      <c r="C37" s="20" t="s">
        <v>47</v>
      </c>
      <c r="D37" s="2">
        <v>276</v>
      </c>
      <c r="E37" s="2">
        <v>6469</v>
      </c>
      <c r="F37" s="2">
        <v>31724</v>
      </c>
      <c r="G37" s="2">
        <v>1824771</v>
      </c>
      <c r="H37" s="2">
        <v>1650494</v>
      </c>
    </row>
    <row r="38" spans="1:8">
      <c r="A38" s="151"/>
      <c r="B38" s="155"/>
      <c r="C38" s="20" t="s">
        <v>48</v>
      </c>
      <c r="D38" s="2">
        <v>183</v>
      </c>
      <c r="E38" s="2">
        <v>5451</v>
      </c>
      <c r="F38" s="2">
        <v>18060</v>
      </c>
      <c r="G38" s="2">
        <v>1337887</v>
      </c>
      <c r="H38" s="2">
        <v>1217526</v>
      </c>
    </row>
    <row r="39" spans="1:8">
      <c r="A39" s="151"/>
      <c r="B39" s="153" t="s">
        <v>116</v>
      </c>
      <c r="C39" s="20" t="s">
        <v>42</v>
      </c>
      <c r="D39" s="2">
        <v>406</v>
      </c>
      <c r="E39" s="2">
        <v>11383</v>
      </c>
      <c r="F39" s="2">
        <v>46194</v>
      </c>
      <c r="G39" s="2">
        <v>2773607</v>
      </c>
      <c r="H39" s="2">
        <v>2476233</v>
      </c>
    </row>
    <row r="40" spans="1:8">
      <c r="A40" s="151"/>
      <c r="B40" s="154"/>
      <c r="C40" s="20" t="s">
        <v>45</v>
      </c>
      <c r="D40" s="2">
        <v>122</v>
      </c>
      <c r="E40" s="2">
        <v>4726</v>
      </c>
      <c r="F40" s="2">
        <v>14479</v>
      </c>
      <c r="G40" s="2">
        <v>1073325</v>
      </c>
      <c r="H40" s="2">
        <v>959525</v>
      </c>
    </row>
    <row r="41" spans="1:8">
      <c r="A41" s="151"/>
      <c r="B41" s="155"/>
      <c r="C41" s="20" t="s">
        <v>49</v>
      </c>
      <c r="D41" s="2">
        <v>250</v>
      </c>
      <c r="E41" s="2">
        <v>9247</v>
      </c>
      <c r="F41" s="2">
        <v>32700</v>
      </c>
      <c r="G41" s="2">
        <v>1919211</v>
      </c>
      <c r="H41" s="2">
        <v>1723149</v>
      </c>
    </row>
    <row r="42" spans="1:8">
      <c r="A42" s="151"/>
      <c r="B42" s="153" t="s">
        <v>117</v>
      </c>
      <c r="C42" s="20" t="s">
        <v>50</v>
      </c>
      <c r="D42" s="2">
        <v>151</v>
      </c>
      <c r="E42" s="2">
        <v>3630</v>
      </c>
      <c r="F42" s="2">
        <v>13532</v>
      </c>
      <c r="G42" s="2">
        <v>1057170</v>
      </c>
      <c r="H42" s="2">
        <v>960485</v>
      </c>
    </row>
    <row r="43" spans="1:8">
      <c r="A43" s="151"/>
      <c r="B43" s="154"/>
      <c r="C43" s="20" t="s">
        <v>51</v>
      </c>
      <c r="D43" s="2">
        <v>113</v>
      </c>
      <c r="E43" s="2">
        <v>2859</v>
      </c>
      <c r="F43" s="2">
        <v>13203</v>
      </c>
      <c r="G43" s="2">
        <v>762165</v>
      </c>
      <c r="H43" s="2">
        <v>680991</v>
      </c>
    </row>
    <row r="44" spans="1:8">
      <c r="A44" s="151"/>
      <c r="B44" s="154"/>
      <c r="C44" s="20" t="s">
        <v>52</v>
      </c>
      <c r="D44" s="2">
        <v>230</v>
      </c>
      <c r="E44" s="2">
        <v>5342</v>
      </c>
      <c r="F44" s="2">
        <v>22076</v>
      </c>
      <c r="G44" s="2">
        <v>1573930</v>
      </c>
      <c r="H44" s="2">
        <v>1428788</v>
      </c>
    </row>
    <row r="45" spans="1:8">
      <c r="A45" s="151"/>
      <c r="B45" s="155"/>
      <c r="C45" s="20" t="s">
        <v>58</v>
      </c>
      <c r="D45" s="2">
        <v>179</v>
      </c>
      <c r="E45" s="2">
        <v>4229</v>
      </c>
      <c r="F45" s="2">
        <v>17924</v>
      </c>
      <c r="G45" s="2">
        <v>1109706</v>
      </c>
      <c r="H45" s="2">
        <v>1009406</v>
      </c>
    </row>
    <row r="46" spans="1:8">
      <c r="A46" s="151"/>
      <c r="B46" s="153" t="s">
        <v>118</v>
      </c>
      <c r="C46" s="20" t="s">
        <v>44</v>
      </c>
      <c r="D46" s="2">
        <v>214</v>
      </c>
      <c r="E46" s="2">
        <v>5543</v>
      </c>
      <c r="F46" s="2">
        <v>26308</v>
      </c>
      <c r="G46" s="2">
        <v>1233918</v>
      </c>
      <c r="H46" s="2">
        <v>1111344</v>
      </c>
    </row>
    <row r="47" spans="1:8">
      <c r="A47" s="151"/>
      <c r="B47" s="154"/>
      <c r="C47" s="20" t="s">
        <v>56</v>
      </c>
      <c r="D47" s="2">
        <v>177</v>
      </c>
      <c r="E47" s="2">
        <v>5078</v>
      </c>
      <c r="F47" s="2">
        <v>15586</v>
      </c>
      <c r="G47" s="2">
        <v>1161959</v>
      </c>
      <c r="H47" s="2">
        <v>1060674</v>
      </c>
    </row>
    <row r="48" spans="1:8">
      <c r="A48" s="152"/>
      <c r="B48" s="155"/>
      <c r="C48" s="20" t="s">
        <v>57</v>
      </c>
      <c r="D48" s="2">
        <v>196</v>
      </c>
      <c r="E48" s="2">
        <v>5104</v>
      </c>
      <c r="F48" s="2">
        <v>21456</v>
      </c>
      <c r="G48" s="2">
        <v>1248122</v>
      </c>
      <c r="H48" s="2">
        <v>1124023</v>
      </c>
    </row>
  </sheetData>
  <mergeCells count="27">
    <mergeCell ref="A19:C19"/>
    <mergeCell ref="A20:C20"/>
    <mergeCell ref="A21:B26"/>
    <mergeCell ref="A27:A48"/>
    <mergeCell ref="B27:B32"/>
    <mergeCell ref="B34:B38"/>
    <mergeCell ref="B39:B41"/>
    <mergeCell ref="B42:B45"/>
    <mergeCell ref="B46:B48"/>
    <mergeCell ref="A18:C18"/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6:C6"/>
    <mergeCell ref="A1:F1"/>
    <mergeCell ref="A2:C2"/>
    <mergeCell ref="A3:C3"/>
    <mergeCell ref="A4:C4"/>
    <mergeCell ref="A5:C5"/>
  </mergeCells>
  <phoneticPr fontId="3" type="noConversion"/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E7255E-9F6A-468F-9377-9AE8AEB0DFF4}">
  <dimension ref="A1:H48"/>
  <sheetViews>
    <sheetView zoomScale="85" zoomScaleNormal="85" workbookViewId="0">
      <selection activeCell="I34" sqref="I34"/>
    </sheetView>
  </sheetViews>
  <sheetFormatPr defaultRowHeight="16.5"/>
  <cols>
    <col min="1" max="1" width="18.625" bestFit="1" customWidth="1"/>
    <col min="2" max="2" width="38.375" customWidth="1"/>
    <col min="3" max="3" width="18.625" customWidth="1"/>
    <col min="4" max="4" width="14.125" bestFit="1" customWidth="1"/>
    <col min="5" max="5" width="12.75" bestFit="1" customWidth="1"/>
    <col min="6" max="6" width="14.375" bestFit="1" customWidth="1"/>
    <col min="7" max="7" width="16.5" bestFit="1" customWidth="1"/>
    <col min="8" max="8" width="17.25" bestFit="1" customWidth="1"/>
  </cols>
  <sheetData>
    <row r="1" spans="1:8" ht="31.5">
      <c r="A1" s="136" t="s">
        <v>405</v>
      </c>
      <c r="B1" s="137"/>
      <c r="C1" s="137"/>
      <c r="D1" s="137"/>
      <c r="E1" s="137"/>
      <c r="F1" s="140"/>
      <c r="G1" s="46" t="s">
        <v>390</v>
      </c>
      <c r="H1" s="46" t="s">
        <v>125</v>
      </c>
    </row>
    <row r="2" spans="1:8">
      <c r="A2" s="142" t="s">
        <v>196</v>
      </c>
      <c r="B2" s="143"/>
      <c r="C2" s="156"/>
      <c r="D2" s="86" t="s">
        <v>389</v>
      </c>
      <c r="E2" s="86" t="s">
        <v>391</v>
      </c>
      <c r="F2" s="86" t="s">
        <v>392</v>
      </c>
      <c r="G2" s="94" t="s">
        <v>393</v>
      </c>
      <c r="H2" s="94" t="s">
        <v>394</v>
      </c>
    </row>
    <row r="3" spans="1:8">
      <c r="A3" s="120" t="s">
        <v>31</v>
      </c>
      <c r="B3" s="121"/>
      <c r="C3" s="122"/>
      <c r="D3" s="2">
        <v>84442</v>
      </c>
      <c r="E3" s="2">
        <v>1680843</v>
      </c>
      <c r="F3" s="2">
        <v>21882966</v>
      </c>
      <c r="G3" s="2">
        <v>815767797</v>
      </c>
      <c r="H3" s="2">
        <v>744973014</v>
      </c>
    </row>
    <row r="4" spans="1:8">
      <c r="A4" s="120" t="s">
        <v>73</v>
      </c>
      <c r="B4" s="121"/>
      <c r="C4" s="122"/>
      <c r="D4" s="2">
        <v>14415</v>
      </c>
      <c r="E4" s="2">
        <v>250294</v>
      </c>
      <c r="F4" s="2">
        <v>3746853</v>
      </c>
      <c r="G4" s="2">
        <v>131614958</v>
      </c>
      <c r="H4" s="2">
        <v>119824303</v>
      </c>
    </row>
    <row r="5" spans="1:8">
      <c r="A5" s="120" t="s">
        <v>74</v>
      </c>
      <c r="B5" s="121"/>
      <c r="C5" s="122"/>
      <c r="D5" s="2">
        <v>6562</v>
      </c>
      <c r="E5" s="2">
        <v>163797</v>
      </c>
      <c r="F5" s="2">
        <v>1719556</v>
      </c>
      <c r="G5" s="2">
        <v>72686430</v>
      </c>
      <c r="H5" s="2">
        <v>66868206</v>
      </c>
    </row>
    <row r="6" spans="1:8">
      <c r="A6" s="120" t="s">
        <v>75</v>
      </c>
      <c r="B6" s="121"/>
      <c r="C6" s="122"/>
      <c r="D6" s="2">
        <v>3681</v>
      </c>
      <c r="E6" s="2">
        <v>72016</v>
      </c>
      <c r="F6" s="2">
        <v>897031</v>
      </c>
      <c r="G6" s="2">
        <v>32348881</v>
      </c>
      <c r="H6" s="2">
        <v>29902764</v>
      </c>
    </row>
    <row r="7" spans="1:8">
      <c r="A7" s="120" t="s">
        <v>76</v>
      </c>
      <c r="B7" s="121"/>
      <c r="C7" s="122"/>
      <c r="D7" s="2">
        <v>4525</v>
      </c>
      <c r="E7" s="2">
        <v>88514</v>
      </c>
      <c r="F7" s="2">
        <v>1166534</v>
      </c>
      <c r="G7" s="2">
        <v>47104410</v>
      </c>
      <c r="H7" s="2">
        <v>43333994</v>
      </c>
    </row>
    <row r="8" spans="1:8">
      <c r="A8" s="120" t="s">
        <v>77</v>
      </c>
      <c r="B8" s="121"/>
      <c r="C8" s="122"/>
      <c r="D8" s="2">
        <v>2288</v>
      </c>
      <c r="E8" s="2">
        <v>72965</v>
      </c>
      <c r="F8" s="2">
        <v>620660</v>
      </c>
      <c r="G8" s="2">
        <v>23945670</v>
      </c>
      <c r="H8" s="2">
        <v>21714110</v>
      </c>
    </row>
    <row r="9" spans="1:8">
      <c r="A9" s="120" t="s">
        <v>78</v>
      </c>
      <c r="B9" s="121"/>
      <c r="C9" s="122"/>
      <c r="D9" s="2">
        <v>1995</v>
      </c>
      <c r="E9" s="2">
        <v>38195</v>
      </c>
      <c r="F9" s="2">
        <v>536080</v>
      </c>
      <c r="G9" s="2">
        <v>19607886</v>
      </c>
      <c r="H9" s="2">
        <v>17876351</v>
      </c>
    </row>
    <row r="10" spans="1:8">
      <c r="A10" s="120" t="s">
        <v>79</v>
      </c>
      <c r="B10" s="121"/>
      <c r="C10" s="122"/>
      <c r="D10" s="2">
        <v>1681</v>
      </c>
      <c r="E10" s="2">
        <v>27961</v>
      </c>
      <c r="F10" s="2">
        <v>440178</v>
      </c>
      <c r="G10" s="2">
        <v>14439375</v>
      </c>
      <c r="H10" s="2">
        <v>13281946</v>
      </c>
    </row>
    <row r="11" spans="1:8">
      <c r="A11" s="120" t="s">
        <v>80</v>
      </c>
      <c r="B11" s="121"/>
      <c r="C11" s="122"/>
      <c r="D11" s="2">
        <v>340</v>
      </c>
      <c r="E11" s="2">
        <v>6209</v>
      </c>
      <c r="F11" s="2">
        <v>88524</v>
      </c>
      <c r="G11" s="2">
        <v>3597715</v>
      </c>
      <c r="H11" s="2">
        <v>3239258</v>
      </c>
    </row>
    <row r="12" spans="1:8">
      <c r="A12" s="120" t="s">
        <v>81</v>
      </c>
      <c r="B12" s="121"/>
      <c r="C12" s="122"/>
      <c r="D12" s="2">
        <v>19247</v>
      </c>
      <c r="E12" s="2">
        <v>348347</v>
      </c>
      <c r="F12" s="2">
        <v>5065747</v>
      </c>
      <c r="G12" s="2">
        <v>184696383</v>
      </c>
      <c r="H12" s="2">
        <v>168850958</v>
      </c>
    </row>
    <row r="13" spans="1:8">
      <c r="A13" s="120" t="s">
        <v>96</v>
      </c>
      <c r="B13" s="121"/>
      <c r="C13" s="122"/>
      <c r="D13" s="2">
        <v>3174</v>
      </c>
      <c r="E13" s="2">
        <v>53077</v>
      </c>
      <c r="F13" s="2">
        <v>792830</v>
      </c>
      <c r="G13" s="2">
        <v>29023143</v>
      </c>
      <c r="H13" s="2">
        <v>26452062</v>
      </c>
    </row>
    <row r="14" spans="1:8">
      <c r="A14" s="120" t="s">
        <v>82</v>
      </c>
      <c r="B14" s="121"/>
      <c r="C14" s="122"/>
      <c r="D14" s="2">
        <v>2633</v>
      </c>
      <c r="E14" s="2">
        <v>47004</v>
      </c>
      <c r="F14" s="2">
        <v>659732</v>
      </c>
      <c r="G14" s="2">
        <v>24364273</v>
      </c>
      <c r="H14" s="2">
        <v>22121801</v>
      </c>
    </row>
    <row r="15" spans="1:8">
      <c r="A15" s="120" t="s">
        <v>83</v>
      </c>
      <c r="B15" s="121"/>
      <c r="C15" s="122"/>
      <c r="D15" s="2">
        <v>3370</v>
      </c>
      <c r="E15" s="2">
        <v>60315</v>
      </c>
      <c r="F15" s="2">
        <v>844643</v>
      </c>
      <c r="G15" s="2">
        <v>30324253</v>
      </c>
      <c r="H15" s="2">
        <v>27532258</v>
      </c>
    </row>
    <row r="16" spans="1:8">
      <c r="A16" s="120" t="s">
        <v>95</v>
      </c>
      <c r="B16" s="121"/>
      <c r="C16" s="122"/>
      <c r="D16" s="2">
        <v>3351</v>
      </c>
      <c r="E16" s="2">
        <v>71618</v>
      </c>
      <c r="F16" s="2">
        <v>892172</v>
      </c>
      <c r="G16" s="2">
        <v>31612478</v>
      </c>
      <c r="H16" s="2">
        <v>28678183</v>
      </c>
    </row>
    <row r="17" spans="1:8">
      <c r="A17" s="120" t="s">
        <v>30</v>
      </c>
      <c r="B17" s="121"/>
      <c r="C17" s="122"/>
      <c r="D17" s="2">
        <v>4721</v>
      </c>
      <c r="E17" s="2">
        <v>117750</v>
      </c>
      <c r="F17" s="2">
        <v>1234472</v>
      </c>
      <c r="G17" s="2">
        <v>46116385</v>
      </c>
      <c r="H17" s="2">
        <v>41711693</v>
      </c>
    </row>
    <row r="18" spans="1:8">
      <c r="A18" s="120" t="s">
        <v>84</v>
      </c>
      <c r="B18" s="121"/>
      <c r="C18" s="122"/>
      <c r="D18" s="2">
        <v>5115</v>
      </c>
      <c r="E18" s="2">
        <v>97567</v>
      </c>
      <c r="F18" s="2">
        <v>1313731</v>
      </c>
      <c r="G18" s="2">
        <v>47583495</v>
      </c>
      <c r="H18" s="2">
        <v>43598704</v>
      </c>
    </row>
    <row r="19" spans="1:8">
      <c r="A19" s="120" t="s">
        <v>85</v>
      </c>
      <c r="B19" s="121"/>
      <c r="C19" s="122"/>
      <c r="D19" s="2">
        <v>6151</v>
      </c>
      <c r="E19" s="2">
        <v>144181</v>
      </c>
      <c r="F19" s="2">
        <v>1580957</v>
      </c>
      <c r="G19" s="2">
        <v>64932005</v>
      </c>
      <c r="H19" s="2">
        <v>59205081</v>
      </c>
    </row>
    <row r="20" spans="1:8">
      <c r="A20" s="120" t="s">
        <v>86</v>
      </c>
      <c r="B20" s="121"/>
      <c r="C20" s="122"/>
      <c r="D20" s="2">
        <v>1193</v>
      </c>
      <c r="E20" s="2">
        <v>21033</v>
      </c>
      <c r="F20" s="2">
        <v>283266</v>
      </c>
      <c r="G20" s="2">
        <v>11770057</v>
      </c>
      <c r="H20" s="2">
        <v>10781342</v>
      </c>
    </row>
    <row r="21" spans="1:8">
      <c r="A21" s="144" t="s">
        <v>97</v>
      </c>
      <c r="B21" s="145"/>
      <c r="C21" s="43" t="s">
        <v>113</v>
      </c>
      <c r="D21" s="73">
        <f t="shared" ref="D21:H21" si="0">SUM(D27:D32)</f>
        <v>1252</v>
      </c>
      <c r="E21" s="73">
        <f t="shared" si="0"/>
        <v>31085</v>
      </c>
      <c r="F21" s="73">
        <f t="shared" si="0"/>
        <v>327686</v>
      </c>
      <c r="G21" s="73">
        <f t="shared" si="0"/>
        <v>12145743</v>
      </c>
      <c r="H21" s="73">
        <f t="shared" si="0"/>
        <v>11009010</v>
      </c>
    </row>
    <row r="22" spans="1:8">
      <c r="A22" s="146"/>
      <c r="B22" s="147"/>
      <c r="C22" s="43" t="s">
        <v>114</v>
      </c>
      <c r="D22" s="73">
        <f t="shared" ref="D22:H22" si="1">D33</f>
        <v>736</v>
      </c>
      <c r="E22" s="73">
        <f t="shared" si="1"/>
        <v>19377</v>
      </c>
      <c r="F22" s="73">
        <f t="shared" si="1"/>
        <v>196198</v>
      </c>
      <c r="G22" s="73">
        <f t="shared" si="1"/>
        <v>7304846</v>
      </c>
      <c r="H22" s="73">
        <f t="shared" si="1"/>
        <v>6546604</v>
      </c>
    </row>
    <row r="23" spans="1:8">
      <c r="A23" s="146"/>
      <c r="B23" s="147"/>
      <c r="C23" s="43" t="s">
        <v>115</v>
      </c>
      <c r="D23" s="73">
        <f t="shared" ref="D23:H23" si="2">SUM(D34:D38)</f>
        <v>1212</v>
      </c>
      <c r="E23" s="73">
        <f t="shared" si="2"/>
        <v>27142</v>
      </c>
      <c r="F23" s="73">
        <f t="shared" si="2"/>
        <v>311599</v>
      </c>
      <c r="G23" s="73">
        <f t="shared" si="2"/>
        <v>11602924</v>
      </c>
      <c r="H23" s="73">
        <f t="shared" si="2"/>
        <v>10531024</v>
      </c>
    </row>
    <row r="24" spans="1:8">
      <c r="A24" s="146"/>
      <c r="B24" s="147"/>
      <c r="C24" s="43" t="s">
        <v>116</v>
      </c>
      <c r="D24" s="73">
        <f t="shared" ref="D24:H24" si="3">SUM(D39:D41)</f>
        <v>527</v>
      </c>
      <c r="E24" s="73">
        <f t="shared" si="3"/>
        <v>13741</v>
      </c>
      <c r="F24" s="73">
        <f t="shared" si="3"/>
        <v>140674</v>
      </c>
      <c r="G24" s="73">
        <f t="shared" si="3"/>
        <v>5689089</v>
      </c>
      <c r="H24" s="73">
        <f t="shared" si="3"/>
        <v>5175349</v>
      </c>
    </row>
    <row r="25" spans="1:8">
      <c r="A25" s="146"/>
      <c r="B25" s="147"/>
      <c r="C25" s="43" t="s">
        <v>117</v>
      </c>
      <c r="D25" s="73">
        <f t="shared" ref="D25:H25" si="4">SUM(D42:D45)</f>
        <v>582</v>
      </c>
      <c r="E25" s="73">
        <f t="shared" si="4"/>
        <v>13860</v>
      </c>
      <c r="F25" s="73">
        <f t="shared" si="4"/>
        <v>153667</v>
      </c>
      <c r="G25" s="73">
        <f t="shared" si="4"/>
        <v>5135107</v>
      </c>
      <c r="H25" s="73">
        <f t="shared" si="4"/>
        <v>4634668</v>
      </c>
    </row>
    <row r="26" spans="1:8">
      <c r="A26" s="148"/>
      <c r="B26" s="149"/>
      <c r="C26" s="43" t="s">
        <v>118</v>
      </c>
      <c r="D26" s="73">
        <f t="shared" ref="D26:H26" si="5">SUM(D46:D48)</f>
        <v>412</v>
      </c>
      <c r="E26" s="73">
        <f t="shared" si="5"/>
        <v>12545</v>
      </c>
      <c r="F26" s="73">
        <f t="shared" si="5"/>
        <v>104648</v>
      </c>
      <c r="G26" s="73">
        <f t="shared" si="5"/>
        <v>4238677</v>
      </c>
      <c r="H26" s="73">
        <f t="shared" si="5"/>
        <v>3815039</v>
      </c>
    </row>
    <row r="27" spans="1:8" ht="16.5" customHeight="1">
      <c r="A27" s="150" t="s">
        <v>127</v>
      </c>
      <c r="B27" s="153" t="s">
        <v>113</v>
      </c>
      <c r="C27" s="20" t="s">
        <v>39</v>
      </c>
      <c r="D27" s="2">
        <v>506</v>
      </c>
      <c r="E27" s="2">
        <v>12471</v>
      </c>
      <c r="F27" s="2">
        <v>131406</v>
      </c>
      <c r="G27" s="2">
        <v>4586284</v>
      </c>
      <c r="H27" s="2">
        <v>4165175</v>
      </c>
    </row>
    <row r="28" spans="1:8">
      <c r="A28" s="151"/>
      <c r="B28" s="154"/>
      <c r="C28" s="20" t="s">
        <v>53</v>
      </c>
      <c r="D28" s="2">
        <v>159</v>
      </c>
      <c r="E28" s="2">
        <v>3530</v>
      </c>
      <c r="F28" s="2">
        <v>38987</v>
      </c>
      <c r="G28" s="2">
        <v>1588853</v>
      </c>
      <c r="H28" s="2">
        <v>1434354</v>
      </c>
    </row>
    <row r="29" spans="1:8">
      <c r="A29" s="151"/>
      <c r="B29" s="154"/>
      <c r="C29" s="20" t="s">
        <v>54</v>
      </c>
      <c r="D29" s="2">
        <v>191</v>
      </c>
      <c r="E29" s="2">
        <v>5003</v>
      </c>
      <c r="F29" s="2">
        <v>54637</v>
      </c>
      <c r="G29" s="2">
        <v>2021598</v>
      </c>
      <c r="H29" s="2">
        <v>1831202</v>
      </c>
    </row>
    <row r="30" spans="1:8">
      <c r="A30" s="151"/>
      <c r="B30" s="154"/>
      <c r="C30" s="20" t="s">
        <v>55</v>
      </c>
      <c r="D30" s="2">
        <v>111</v>
      </c>
      <c r="E30" s="2">
        <v>3761</v>
      </c>
      <c r="F30" s="2">
        <v>26985</v>
      </c>
      <c r="G30" s="2">
        <v>1429745</v>
      </c>
      <c r="H30" s="2">
        <v>1295335</v>
      </c>
    </row>
    <row r="31" spans="1:8">
      <c r="A31" s="151"/>
      <c r="B31" s="154"/>
      <c r="C31" s="20" t="s">
        <v>59</v>
      </c>
      <c r="D31" s="2">
        <v>132</v>
      </c>
      <c r="E31" s="2">
        <v>2821</v>
      </c>
      <c r="F31" s="2">
        <v>33586</v>
      </c>
      <c r="G31" s="2">
        <v>1172288</v>
      </c>
      <c r="H31" s="2">
        <v>1075883</v>
      </c>
    </row>
    <row r="32" spans="1:8">
      <c r="A32" s="151"/>
      <c r="B32" s="155"/>
      <c r="C32" s="20" t="s">
        <v>60</v>
      </c>
      <c r="D32" s="2">
        <v>153</v>
      </c>
      <c r="E32" s="2">
        <v>3499</v>
      </c>
      <c r="F32" s="2">
        <v>42085</v>
      </c>
      <c r="G32" s="2">
        <v>1346975</v>
      </c>
      <c r="H32" s="2">
        <v>1207061</v>
      </c>
    </row>
    <row r="33" spans="1:8">
      <c r="A33" s="151"/>
      <c r="B33" s="42" t="s">
        <v>114</v>
      </c>
      <c r="C33" s="20" t="s">
        <v>40</v>
      </c>
      <c r="D33" s="2">
        <v>736</v>
      </c>
      <c r="E33" s="2">
        <v>19377</v>
      </c>
      <c r="F33" s="2">
        <v>196198</v>
      </c>
      <c r="G33" s="2">
        <v>7304846</v>
      </c>
      <c r="H33" s="2">
        <v>6546604</v>
      </c>
    </row>
    <row r="34" spans="1:8">
      <c r="A34" s="151"/>
      <c r="B34" s="153" t="s">
        <v>115</v>
      </c>
      <c r="C34" s="20" t="s">
        <v>41</v>
      </c>
      <c r="D34" s="2">
        <v>495</v>
      </c>
      <c r="E34" s="2">
        <v>10518</v>
      </c>
      <c r="F34" s="2">
        <v>126143</v>
      </c>
      <c r="G34" s="2">
        <v>4463444</v>
      </c>
      <c r="H34" s="2">
        <v>4049285</v>
      </c>
    </row>
    <row r="35" spans="1:8">
      <c r="A35" s="151"/>
      <c r="B35" s="154"/>
      <c r="C35" s="20" t="s">
        <v>43</v>
      </c>
      <c r="D35" s="2">
        <v>245</v>
      </c>
      <c r="E35" s="2">
        <v>6119</v>
      </c>
      <c r="F35" s="2">
        <v>59218</v>
      </c>
      <c r="G35" s="2">
        <v>2762620</v>
      </c>
      <c r="H35" s="2">
        <v>2517263</v>
      </c>
    </row>
    <row r="36" spans="1:8">
      <c r="A36" s="151"/>
      <c r="B36" s="154"/>
      <c r="C36" s="20" t="s">
        <v>46</v>
      </c>
      <c r="D36" s="2">
        <v>58</v>
      </c>
      <c r="E36" s="2">
        <v>1025</v>
      </c>
      <c r="F36" s="2">
        <v>12407</v>
      </c>
      <c r="G36" s="2">
        <v>506678</v>
      </c>
      <c r="H36" s="2">
        <v>460772</v>
      </c>
    </row>
    <row r="37" spans="1:8">
      <c r="A37" s="151"/>
      <c r="B37" s="154"/>
      <c r="C37" s="20" t="s">
        <v>47</v>
      </c>
      <c r="D37" s="2">
        <v>277</v>
      </c>
      <c r="E37" s="2">
        <v>6536</v>
      </c>
      <c r="F37" s="2">
        <v>78807</v>
      </c>
      <c r="G37" s="2">
        <v>2664416</v>
      </c>
      <c r="H37" s="2">
        <v>2414721</v>
      </c>
    </row>
    <row r="38" spans="1:8">
      <c r="A38" s="151"/>
      <c r="B38" s="155"/>
      <c r="C38" s="20" t="s">
        <v>48</v>
      </c>
      <c r="D38" s="2">
        <v>137</v>
      </c>
      <c r="E38" s="2">
        <v>2944</v>
      </c>
      <c r="F38" s="2">
        <v>35024</v>
      </c>
      <c r="G38" s="2">
        <v>1205766</v>
      </c>
      <c r="H38" s="2">
        <v>1088983</v>
      </c>
    </row>
    <row r="39" spans="1:8">
      <c r="A39" s="151"/>
      <c r="B39" s="153" t="s">
        <v>116</v>
      </c>
      <c r="C39" s="20" t="s">
        <v>42</v>
      </c>
      <c r="D39" s="2">
        <v>250</v>
      </c>
      <c r="E39" s="2">
        <v>6252</v>
      </c>
      <c r="F39" s="2">
        <v>67640</v>
      </c>
      <c r="G39" s="2">
        <v>2645388</v>
      </c>
      <c r="H39" s="2">
        <v>2399892</v>
      </c>
    </row>
    <row r="40" spans="1:8">
      <c r="A40" s="151"/>
      <c r="B40" s="154"/>
      <c r="C40" s="20" t="s">
        <v>45</v>
      </c>
      <c r="D40" s="2">
        <v>69</v>
      </c>
      <c r="E40" s="2">
        <v>1672</v>
      </c>
      <c r="F40" s="2">
        <v>17768</v>
      </c>
      <c r="G40" s="2">
        <v>791845</v>
      </c>
      <c r="H40" s="2">
        <v>730285</v>
      </c>
    </row>
    <row r="41" spans="1:8">
      <c r="A41" s="151"/>
      <c r="B41" s="155"/>
      <c r="C41" s="20" t="s">
        <v>49</v>
      </c>
      <c r="D41" s="2">
        <v>208</v>
      </c>
      <c r="E41" s="2">
        <v>5817</v>
      </c>
      <c r="F41" s="2">
        <v>55266</v>
      </c>
      <c r="G41" s="2">
        <v>2251856</v>
      </c>
      <c r="H41" s="2">
        <v>2045172</v>
      </c>
    </row>
    <row r="42" spans="1:8">
      <c r="A42" s="151"/>
      <c r="B42" s="153" t="s">
        <v>117</v>
      </c>
      <c r="C42" s="20" t="s">
        <v>50</v>
      </c>
      <c r="D42" s="2">
        <v>121</v>
      </c>
      <c r="E42" s="2">
        <v>2247</v>
      </c>
      <c r="F42" s="2">
        <v>24861</v>
      </c>
      <c r="G42" s="2">
        <v>895768</v>
      </c>
      <c r="H42" s="2">
        <v>794643</v>
      </c>
    </row>
    <row r="43" spans="1:8">
      <c r="A43" s="151"/>
      <c r="B43" s="154"/>
      <c r="C43" s="20" t="s">
        <v>51</v>
      </c>
      <c r="D43" s="2">
        <v>105</v>
      </c>
      <c r="E43" s="2">
        <v>3115</v>
      </c>
      <c r="F43" s="2">
        <v>33157</v>
      </c>
      <c r="G43" s="2">
        <v>1006216</v>
      </c>
      <c r="H43" s="2">
        <v>919033</v>
      </c>
    </row>
    <row r="44" spans="1:8">
      <c r="A44" s="151"/>
      <c r="B44" s="154"/>
      <c r="C44" s="20" t="s">
        <v>52</v>
      </c>
      <c r="D44" s="2">
        <v>207</v>
      </c>
      <c r="E44" s="2">
        <v>5193</v>
      </c>
      <c r="F44" s="2">
        <v>56987</v>
      </c>
      <c r="G44" s="2">
        <v>1819890</v>
      </c>
      <c r="H44" s="2">
        <v>1649998</v>
      </c>
    </row>
    <row r="45" spans="1:8">
      <c r="A45" s="151"/>
      <c r="B45" s="155"/>
      <c r="C45" s="20" t="s">
        <v>58</v>
      </c>
      <c r="D45" s="2">
        <v>149</v>
      </c>
      <c r="E45" s="2">
        <v>3305</v>
      </c>
      <c r="F45" s="2">
        <v>38662</v>
      </c>
      <c r="G45" s="2">
        <v>1413233</v>
      </c>
      <c r="H45" s="2">
        <v>1270994</v>
      </c>
    </row>
    <row r="46" spans="1:8">
      <c r="A46" s="151"/>
      <c r="B46" s="153" t="s">
        <v>118</v>
      </c>
      <c r="C46" s="20" t="s">
        <v>44</v>
      </c>
      <c r="D46" s="2">
        <v>126</v>
      </c>
      <c r="E46" s="2">
        <v>4960</v>
      </c>
      <c r="F46" s="2">
        <v>37000</v>
      </c>
      <c r="G46" s="2">
        <v>1439646</v>
      </c>
      <c r="H46" s="2">
        <v>1300890</v>
      </c>
    </row>
    <row r="47" spans="1:8">
      <c r="A47" s="151"/>
      <c r="B47" s="154"/>
      <c r="C47" s="20" t="s">
        <v>56</v>
      </c>
      <c r="D47" s="2">
        <v>158</v>
      </c>
      <c r="E47" s="2">
        <v>4329</v>
      </c>
      <c r="F47" s="2">
        <v>36352</v>
      </c>
      <c r="G47" s="2">
        <v>1593908</v>
      </c>
      <c r="H47" s="2">
        <v>1439980</v>
      </c>
    </row>
    <row r="48" spans="1:8">
      <c r="A48" s="152"/>
      <c r="B48" s="155"/>
      <c r="C48" s="20" t="s">
        <v>57</v>
      </c>
      <c r="D48" s="2">
        <v>128</v>
      </c>
      <c r="E48" s="2">
        <v>3256</v>
      </c>
      <c r="F48" s="2">
        <v>31296</v>
      </c>
      <c r="G48" s="2">
        <v>1205123</v>
      </c>
      <c r="H48" s="2">
        <v>1074169</v>
      </c>
    </row>
  </sheetData>
  <mergeCells count="27">
    <mergeCell ref="A19:C19"/>
    <mergeCell ref="A20:C20"/>
    <mergeCell ref="A21:B26"/>
    <mergeCell ref="A27:A48"/>
    <mergeCell ref="B27:B32"/>
    <mergeCell ref="B34:B38"/>
    <mergeCell ref="B39:B41"/>
    <mergeCell ref="B42:B45"/>
    <mergeCell ref="B46:B48"/>
    <mergeCell ref="A18:C18"/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6:C6"/>
    <mergeCell ref="A1:F1"/>
    <mergeCell ref="A2:C2"/>
    <mergeCell ref="A3:C3"/>
    <mergeCell ref="A4:C4"/>
    <mergeCell ref="A5:C5"/>
  </mergeCells>
  <phoneticPr fontId="3" type="noConversion"/>
  <pageMargins left="0.7" right="0.7" top="0.75" bottom="0.75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27458F-7F45-486F-AFB1-8176F51D1F3B}">
  <dimension ref="A1:H48"/>
  <sheetViews>
    <sheetView zoomScale="85" zoomScaleNormal="85" workbookViewId="0">
      <selection activeCell="J35" sqref="J35"/>
    </sheetView>
  </sheetViews>
  <sheetFormatPr defaultRowHeight="16.5"/>
  <cols>
    <col min="1" max="1" width="18.625" bestFit="1" customWidth="1"/>
    <col min="2" max="2" width="38.375" customWidth="1"/>
    <col min="3" max="3" width="18.625" customWidth="1"/>
    <col min="4" max="4" width="14.125" bestFit="1" customWidth="1"/>
    <col min="5" max="5" width="12.75" bestFit="1" customWidth="1"/>
    <col min="6" max="6" width="14.375" bestFit="1" customWidth="1"/>
    <col min="7" max="7" width="16.5" bestFit="1" customWidth="1"/>
    <col min="8" max="8" width="17.25" bestFit="1" customWidth="1"/>
  </cols>
  <sheetData>
    <row r="1" spans="1:8" ht="31.5">
      <c r="A1" s="136" t="s">
        <v>407</v>
      </c>
      <c r="B1" s="137"/>
      <c r="C1" s="137"/>
      <c r="D1" s="137"/>
      <c r="E1" s="137"/>
      <c r="F1" s="140"/>
      <c r="G1" s="46" t="s">
        <v>390</v>
      </c>
      <c r="H1" s="46" t="s">
        <v>125</v>
      </c>
    </row>
    <row r="2" spans="1:8">
      <c r="A2" s="142" t="s">
        <v>196</v>
      </c>
      <c r="B2" s="143"/>
      <c r="C2" s="156"/>
      <c r="D2" s="86" t="s">
        <v>389</v>
      </c>
      <c r="E2" s="86" t="s">
        <v>391</v>
      </c>
      <c r="F2" s="86" t="s">
        <v>392</v>
      </c>
      <c r="G2" s="94" t="s">
        <v>393</v>
      </c>
      <c r="H2" s="94" t="s">
        <v>394</v>
      </c>
    </row>
    <row r="3" spans="1:8">
      <c r="A3" s="120" t="s">
        <v>31</v>
      </c>
      <c r="B3" s="121"/>
      <c r="C3" s="122"/>
      <c r="D3" s="2">
        <v>277215</v>
      </c>
      <c r="E3" s="2">
        <v>4763499</v>
      </c>
      <c r="F3" s="2">
        <v>67482446</v>
      </c>
      <c r="G3" s="2">
        <v>1779830868</v>
      </c>
      <c r="H3" s="2">
        <v>1594203538</v>
      </c>
    </row>
    <row r="4" spans="1:8">
      <c r="A4" s="120" t="s">
        <v>73</v>
      </c>
      <c r="B4" s="121"/>
      <c r="C4" s="122"/>
      <c r="D4" s="2">
        <v>58016</v>
      </c>
      <c r="E4" s="2">
        <v>828962</v>
      </c>
      <c r="F4" s="2">
        <v>13563464</v>
      </c>
      <c r="G4" s="2">
        <v>339946114</v>
      </c>
      <c r="H4" s="2">
        <v>303692682</v>
      </c>
    </row>
    <row r="5" spans="1:8">
      <c r="A5" s="120" t="s">
        <v>74</v>
      </c>
      <c r="B5" s="121"/>
      <c r="C5" s="122"/>
      <c r="D5" s="2">
        <v>17687</v>
      </c>
      <c r="E5" s="2">
        <v>383590</v>
      </c>
      <c r="F5" s="2">
        <v>4737862</v>
      </c>
      <c r="G5" s="2">
        <v>136637544</v>
      </c>
      <c r="H5" s="2">
        <v>121747391</v>
      </c>
    </row>
    <row r="6" spans="1:8">
      <c r="A6" s="120" t="s">
        <v>75</v>
      </c>
      <c r="B6" s="121"/>
      <c r="C6" s="122"/>
      <c r="D6" s="2">
        <v>12440</v>
      </c>
      <c r="E6" s="2">
        <v>234664</v>
      </c>
      <c r="F6" s="2">
        <v>2846203</v>
      </c>
      <c r="G6" s="2">
        <v>85204914</v>
      </c>
      <c r="H6" s="2">
        <v>77298346</v>
      </c>
    </row>
    <row r="7" spans="1:8">
      <c r="A7" s="120" t="s">
        <v>76</v>
      </c>
      <c r="B7" s="121"/>
      <c r="C7" s="122"/>
      <c r="D7" s="2">
        <v>15902</v>
      </c>
      <c r="E7" s="2">
        <v>277066</v>
      </c>
      <c r="F7" s="2">
        <v>4000718</v>
      </c>
      <c r="G7" s="2">
        <v>107148157</v>
      </c>
      <c r="H7" s="2">
        <v>96768119</v>
      </c>
    </row>
    <row r="8" spans="1:8">
      <c r="A8" s="120" t="s">
        <v>77</v>
      </c>
      <c r="B8" s="121"/>
      <c r="C8" s="122"/>
      <c r="D8" s="2">
        <v>6758</v>
      </c>
      <c r="E8" s="2">
        <v>272540</v>
      </c>
      <c r="F8" s="2">
        <v>1920855</v>
      </c>
      <c r="G8" s="2">
        <v>55005371</v>
      </c>
      <c r="H8" s="2">
        <v>48690114</v>
      </c>
    </row>
    <row r="9" spans="1:8">
      <c r="A9" s="120" t="s">
        <v>78</v>
      </c>
      <c r="B9" s="121"/>
      <c r="C9" s="122"/>
      <c r="D9" s="2">
        <v>7903</v>
      </c>
      <c r="E9" s="2">
        <v>136463</v>
      </c>
      <c r="F9" s="2">
        <v>2100466</v>
      </c>
      <c r="G9" s="2">
        <v>47381640</v>
      </c>
      <c r="H9" s="2">
        <v>41634204</v>
      </c>
    </row>
    <row r="10" spans="1:8">
      <c r="A10" s="120" t="s">
        <v>79</v>
      </c>
      <c r="B10" s="121"/>
      <c r="C10" s="122"/>
      <c r="D10" s="2">
        <v>5850</v>
      </c>
      <c r="E10" s="2">
        <v>86796</v>
      </c>
      <c r="F10" s="2">
        <v>1455628</v>
      </c>
      <c r="G10" s="2">
        <v>31380312</v>
      </c>
      <c r="H10" s="2">
        <v>28000928</v>
      </c>
    </row>
    <row r="11" spans="1:8">
      <c r="A11" s="120" t="s">
        <v>80</v>
      </c>
      <c r="B11" s="121"/>
      <c r="C11" s="122"/>
      <c r="D11" s="2">
        <v>1928</v>
      </c>
      <c r="E11" s="2">
        <v>32366</v>
      </c>
      <c r="F11" s="2">
        <v>469048</v>
      </c>
      <c r="G11" s="2">
        <v>12164578</v>
      </c>
      <c r="H11" s="2">
        <v>10674187</v>
      </c>
    </row>
    <row r="12" spans="1:8">
      <c r="A12" s="120" t="s">
        <v>81</v>
      </c>
      <c r="B12" s="121"/>
      <c r="C12" s="122"/>
      <c r="D12" s="2">
        <v>76587</v>
      </c>
      <c r="E12" s="2">
        <v>1156720</v>
      </c>
      <c r="F12" s="2">
        <v>18337249</v>
      </c>
      <c r="G12" s="2">
        <v>475991690</v>
      </c>
      <c r="H12" s="2">
        <v>426281828</v>
      </c>
    </row>
    <row r="13" spans="1:8">
      <c r="A13" s="120" t="s">
        <v>96</v>
      </c>
      <c r="B13" s="121"/>
      <c r="C13" s="122"/>
      <c r="D13" s="2">
        <v>7910</v>
      </c>
      <c r="E13" s="2">
        <v>106096</v>
      </c>
      <c r="F13" s="2">
        <v>1752345</v>
      </c>
      <c r="G13" s="2">
        <v>45693400</v>
      </c>
      <c r="H13" s="2">
        <v>41226056</v>
      </c>
    </row>
    <row r="14" spans="1:8">
      <c r="A14" s="120" t="s">
        <v>82</v>
      </c>
      <c r="B14" s="121"/>
      <c r="C14" s="122"/>
      <c r="D14" s="2">
        <v>8011</v>
      </c>
      <c r="E14" s="2">
        <v>121994</v>
      </c>
      <c r="F14" s="2">
        <v>1906249</v>
      </c>
      <c r="G14" s="2">
        <v>49952196</v>
      </c>
      <c r="H14" s="2">
        <v>45029019</v>
      </c>
    </row>
    <row r="15" spans="1:8">
      <c r="A15" s="120" t="s">
        <v>83</v>
      </c>
      <c r="B15" s="121"/>
      <c r="C15" s="122"/>
      <c r="D15" s="2">
        <v>10442</v>
      </c>
      <c r="E15" s="2">
        <v>153606</v>
      </c>
      <c r="F15" s="2">
        <v>2511587</v>
      </c>
      <c r="G15" s="2">
        <v>62718708</v>
      </c>
      <c r="H15" s="2">
        <v>56301946</v>
      </c>
    </row>
    <row r="16" spans="1:8">
      <c r="A16" s="120" t="s">
        <v>95</v>
      </c>
      <c r="B16" s="121"/>
      <c r="C16" s="122"/>
      <c r="D16" s="2">
        <v>9289</v>
      </c>
      <c r="E16" s="2">
        <v>160049</v>
      </c>
      <c r="F16" s="2">
        <v>2241444</v>
      </c>
      <c r="G16" s="2">
        <v>52792340</v>
      </c>
      <c r="H16" s="2">
        <v>47479446</v>
      </c>
    </row>
    <row r="17" spans="1:8">
      <c r="A17" s="120" t="s">
        <v>30</v>
      </c>
      <c r="B17" s="121"/>
      <c r="C17" s="122"/>
      <c r="D17" s="2">
        <v>7916</v>
      </c>
      <c r="E17" s="2">
        <v>239352</v>
      </c>
      <c r="F17" s="2">
        <v>2182917</v>
      </c>
      <c r="G17" s="2">
        <v>60632174</v>
      </c>
      <c r="H17" s="2">
        <v>53991338</v>
      </c>
    </row>
    <row r="18" spans="1:8">
      <c r="A18" s="120" t="s">
        <v>84</v>
      </c>
      <c r="B18" s="121"/>
      <c r="C18" s="122"/>
      <c r="D18" s="2">
        <v>12262</v>
      </c>
      <c r="E18" s="2">
        <v>220611</v>
      </c>
      <c r="F18" s="2">
        <v>2819684</v>
      </c>
      <c r="G18" s="2">
        <v>84894248</v>
      </c>
      <c r="H18" s="2">
        <v>76956514</v>
      </c>
    </row>
    <row r="19" spans="1:8">
      <c r="A19" s="120" t="s">
        <v>85</v>
      </c>
      <c r="B19" s="121"/>
      <c r="C19" s="122"/>
      <c r="D19" s="2">
        <v>15338</v>
      </c>
      <c r="E19" s="2">
        <v>307492</v>
      </c>
      <c r="F19" s="2">
        <v>3910070</v>
      </c>
      <c r="G19" s="2">
        <v>111575518</v>
      </c>
      <c r="H19" s="2">
        <v>99767309</v>
      </c>
    </row>
    <row r="20" spans="1:8">
      <c r="A20" s="120" t="s">
        <v>86</v>
      </c>
      <c r="B20" s="121"/>
      <c r="C20" s="122"/>
      <c r="D20" s="2">
        <v>2976</v>
      </c>
      <c r="E20" s="2">
        <v>45132</v>
      </c>
      <c r="F20" s="2">
        <v>726657</v>
      </c>
      <c r="G20" s="2">
        <v>20711963</v>
      </c>
      <c r="H20" s="2">
        <v>18664111</v>
      </c>
    </row>
    <row r="21" spans="1:8">
      <c r="A21" s="144" t="s">
        <v>97</v>
      </c>
      <c r="B21" s="145"/>
      <c r="C21" s="43" t="s">
        <v>113</v>
      </c>
      <c r="D21" s="73">
        <f t="shared" ref="D21:H21" si="0">SUM(D27:D32)</f>
        <v>2038</v>
      </c>
      <c r="E21" s="73">
        <f t="shared" si="0"/>
        <v>67349</v>
      </c>
      <c r="F21" s="73">
        <f t="shared" si="0"/>
        <v>571509</v>
      </c>
      <c r="G21" s="73">
        <f t="shared" si="0"/>
        <v>15624566</v>
      </c>
      <c r="H21" s="73">
        <f t="shared" si="0"/>
        <v>13939742</v>
      </c>
    </row>
    <row r="22" spans="1:8">
      <c r="A22" s="146"/>
      <c r="B22" s="147"/>
      <c r="C22" s="43" t="s">
        <v>114</v>
      </c>
      <c r="D22" s="73">
        <f t="shared" ref="D22:H22" si="1">D33</f>
        <v>1194</v>
      </c>
      <c r="E22" s="73">
        <f t="shared" si="1"/>
        <v>31855</v>
      </c>
      <c r="F22" s="73">
        <f t="shared" si="1"/>
        <v>316356</v>
      </c>
      <c r="G22" s="73">
        <f t="shared" si="1"/>
        <v>8682316</v>
      </c>
      <c r="H22" s="73">
        <f t="shared" si="1"/>
        <v>7698304</v>
      </c>
    </row>
    <row r="23" spans="1:8">
      <c r="A23" s="146"/>
      <c r="B23" s="147"/>
      <c r="C23" s="43" t="s">
        <v>115</v>
      </c>
      <c r="D23" s="73">
        <f t="shared" ref="D23:H23" si="2">SUM(D34:D38)</f>
        <v>2414</v>
      </c>
      <c r="E23" s="73">
        <f t="shared" si="2"/>
        <v>68390</v>
      </c>
      <c r="F23" s="73">
        <f t="shared" si="2"/>
        <v>657581</v>
      </c>
      <c r="G23" s="73">
        <f t="shared" si="2"/>
        <v>18895699</v>
      </c>
      <c r="H23" s="73">
        <f t="shared" si="2"/>
        <v>16814662</v>
      </c>
    </row>
    <row r="24" spans="1:8">
      <c r="A24" s="146"/>
      <c r="B24" s="147"/>
      <c r="C24" s="43" t="s">
        <v>116</v>
      </c>
      <c r="D24" s="73">
        <f t="shared" ref="D24:H24" si="3">SUM(D39:D41)</f>
        <v>940</v>
      </c>
      <c r="E24" s="73">
        <f t="shared" si="3"/>
        <v>34574</v>
      </c>
      <c r="F24" s="73">
        <f t="shared" si="3"/>
        <v>277393</v>
      </c>
      <c r="G24" s="73">
        <f t="shared" si="3"/>
        <v>7735020</v>
      </c>
      <c r="H24" s="73">
        <f t="shared" si="3"/>
        <v>6900959</v>
      </c>
    </row>
    <row r="25" spans="1:8">
      <c r="A25" s="146"/>
      <c r="B25" s="147"/>
      <c r="C25" s="43" t="s">
        <v>117</v>
      </c>
      <c r="D25" s="73">
        <f t="shared" ref="D25:H25" si="4">SUM(D42:D45)</f>
        <v>718</v>
      </c>
      <c r="E25" s="73">
        <f t="shared" si="4"/>
        <v>17261</v>
      </c>
      <c r="F25" s="73">
        <f t="shared" si="4"/>
        <v>192058</v>
      </c>
      <c r="G25" s="73">
        <f t="shared" si="4"/>
        <v>5142342</v>
      </c>
      <c r="H25" s="73">
        <f t="shared" si="4"/>
        <v>4597828</v>
      </c>
    </row>
    <row r="26" spans="1:8">
      <c r="A26" s="148"/>
      <c r="B26" s="149"/>
      <c r="C26" s="43" t="s">
        <v>118</v>
      </c>
      <c r="D26" s="73">
        <f t="shared" ref="D26:H26" si="5">SUM(D46:D48)</f>
        <v>612</v>
      </c>
      <c r="E26" s="73">
        <f t="shared" si="5"/>
        <v>19923</v>
      </c>
      <c r="F26" s="73">
        <f t="shared" si="5"/>
        <v>168020</v>
      </c>
      <c r="G26" s="73">
        <f t="shared" si="5"/>
        <v>4552230</v>
      </c>
      <c r="H26" s="73">
        <f t="shared" si="5"/>
        <v>4039845</v>
      </c>
    </row>
    <row r="27" spans="1:8" ht="16.5" customHeight="1">
      <c r="A27" s="150" t="s">
        <v>127</v>
      </c>
      <c r="B27" s="153" t="s">
        <v>113</v>
      </c>
      <c r="C27" s="20" t="s">
        <v>39</v>
      </c>
      <c r="D27" s="2">
        <v>1047</v>
      </c>
      <c r="E27" s="2">
        <v>37934</v>
      </c>
      <c r="F27" s="2">
        <v>302264</v>
      </c>
      <c r="G27" s="2">
        <v>8335632</v>
      </c>
      <c r="H27" s="2">
        <v>7460859</v>
      </c>
    </row>
    <row r="28" spans="1:8">
      <c r="A28" s="151"/>
      <c r="B28" s="154"/>
      <c r="C28" s="20" t="s">
        <v>53</v>
      </c>
      <c r="D28" s="2">
        <v>219</v>
      </c>
      <c r="E28" s="2">
        <v>6308</v>
      </c>
      <c r="F28" s="2">
        <v>56602</v>
      </c>
      <c r="G28" s="2">
        <v>1648440</v>
      </c>
      <c r="H28" s="2">
        <v>1474282</v>
      </c>
    </row>
    <row r="29" spans="1:8">
      <c r="A29" s="151"/>
      <c r="B29" s="154"/>
      <c r="C29" s="20" t="s">
        <v>54</v>
      </c>
      <c r="D29" s="2">
        <v>368</v>
      </c>
      <c r="E29" s="2">
        <v>11158</v>
      </c>
      <c r="F29" s="2">
        <v>95163</v>
      </c>
      <c r="G29" s="2">
        <v>2666875</v>
      </c>
      <c r="H29" s="2">
        <v>2328624</v>
      </c>
    </row>
    <row r="30" spans="1:8">
      <c r="A30" s="151"/>
      <c r="B30" s="154"/>
      <c r="C30" s="20" t="s">
        <v>55</v>
      </c>
      <c r="D30" s="2">
        <v>132</v>
      </c>
      <c r="E30" s="2">
        <v>3641</v>
      </c>
      <c r="F30" s="2">
        <v>39112</v>
      </c>
      <c r="G30" s="2">
        <v>922412</v>
      </c>
      <c r="H30" s="2">
        <v>828719</v>
      </c>
    </row>
    <row r="31" spans="1:8">
      <c r="A31" s="151"/>
      <c r="B31" s="154"/>
      <c r="C31" s="20" t="s">
        <v>59</v>
      </c>
      <c r="D31" s="2">
        <v>114</v>
      </c>
      <c r="E31" s="2">
        <v>3502</v>
      </c>
      <c r="F31" s="2">
        <v>33042</v>
      </c>
      <c r="G31" s="2">
        <v>944090</v>
      </c>
      <c r="H31" s="2">
        <v>860588</v>
      </c>
    </row>
    <row r="32" spans="1:8">
      <c r="A32" s="151"/>
      <c r="B32" s="155"/>
      <c r="C32" s="20" t="s">
        <v>60</v>
      </c>
      <c r="D32" s="2">
        <v>158</v>
      </c>
      <c r="E32" s="2">
        <v>4806</v>
      </c>
      <c r="F32" s="2">
        <v>45326</v>
      </c>
      <c r="G32" s="2">
        <v>1107117</v>
      </c>
      <c r="H32" s="2">
        <v>986670</v>
      </c>
    </row>
    <row r="33" spans="1:8">
      <c r="A33" s="151"/>
      <c r="B33" s="42" t="s">
        <v>114</v>
      </c>
      <c r="C33" s="20" t="s">
        <v>40</v>
      </c>
      <c r="D33" s="2">
        <v>1194</v>
      </c>
      <c r="E33" s="2">
        <v>31855</v>
      </c>
      <c r="F33" s="2">
        <v>316356</v>
      </c>
      <c r="G33" s="2">
        <v>8682316</v>
      </c>
      <c r="H33" s="2">
        <v>7698304</v>
      </c>
    </row>
    <row r="34" spans="1:8">
      <c r="A34" s="151"/>
      <c r="B34" s="153" t="s">
        <v>115</v>
      </c>
      <c r="C34" s="20" t="s">
        <v>41</v>
      </c>
      <c r="D34" s="2">
        <v>1275</v>
      </c>
      <c r="E34" s="2">
        <v>36094</v>
      </c>
      <c r="F34" s="2">
        <v>351071</v>
      </c>
      <c r="G34" s="2">
        <v>9388983</v>
      </c>
      <c r="H34" s="2">
        <v>8343607</v>
      </c>
    </row>
    <row r="35" spans="1:8">
      <c r="A35" s="151"/>
      <c r="B35" s="154"/>
      <c r="C35" s="20" t="s">
        <v>43</v>
      </c>
      <c r="D35" s="2">
        <v>644</v>
      </c>
      <c r="E35" s="2">
        <v>19449</v>
      </c>
      <c r="F35" s="2">
        <v>176277</v>
      </c>
      <c r="G35" s="2">
        <v>5935467</v>
      </c>
      <c r="H35" s="2">
        <v>5297551</v>
      </c>
    </row>
    <row r="36" spans="1:8">
      <c r="A36" s="151"/>
      <c r="B36" s="154"/>
      <c r="C36" s="20" t="s">
        <v>46</v>
      </c>
      <c r="D36" s="2">
        <v>117</v>
      </c>
      <c r="E36" s="2">
        <v>2026</v>
      </c>
      <c r="F36" s="2">
        <v>26525</v>
      </c>
      <c r="G36" s="2">
        <v>624273</v>
      </c>
      <c r="H36" s="2">
        <v>550632</v>
      </c>
    </row>
    <row r="37" spans="1:8">
      <c r="A37" s="151"/>
      <c r="B37" s="154"/>
      <c r="C37" s="20" t="s">
        <v>47</v>
      </c>
      <c r="D37" s="2">
        <v>237</v>
      </c>
      <c r="E37" s="2">
        <v>6497</v>
      </c>
      <c r="F37" s="2">
        <v>64894</v>
      </c>
      <c r="G37" s="2">
        <v>1928142</v>
      </c>
      <c r="H37" s="2">
        <v>1711045</v>
      </c>
    </row>
    <row r="38" spans="1:8">
      <c r="A38" s="151"/>
      <c r="B38" s="155"/>
      <c r="C38" s="20" t="s">
        <v>48</v>
      </c>
      <c r="D38" s="2">
        <v>141</v>
      </c>
      <c r="E38" s="2">
        <v>4324</v>
      </c>
      <c r="F38" s="2">
        <v>38814</v>
      </c>
      <c r="G38" s="2">
        <v>1018834</v>
      </c>
      <c r="H38" s="2">
        <v>911827</v>
      </c>
    </row>
    <row r="39" spans="1:8">
      <c r="A39" s="151"/>
      <c r="B39" s="153" t="s">
        <v>116</v>
      </c>
      <c r="C39" s="20" t="s">
        <v>42</v>
      </c>
      <c r="D39" s="2">
        <v>515</v>
      </c>
      <c r="E39" s="2">
        <v>17695</v>
      </c>
      <c r="F39" s="2">
        <v>150361</v>
      </c>
      <c r="G39" s="2">
        <v>4159122</v>
      </c>
      <c r="H39" s="2">
        <v>3750295</v>
      </c>
    </row>
    <row r="40" spans="1:8">
      <c r="A40" s="151"/>
      <c r="B40" s="154"/>
      <c r="C40" s="20" t="s">
        <v>45</v>
      </c>
      <c r="D40" s="2">
        <v>122</v>
      </c>
      <c r="E40" s="2">
        <v>3544</v>
      </c>
      <c r="F40" s="2">
        <v>34008</v>
      </c>
      <c r="G40" s="2">
        <v>720331</v>
      </c>
      <c r="H40" s="2">
        <v>644918</v>
      </c>
    </row>
    <row r="41" spans="1:8">
      <c r="A41" s="151"/>
      <c r="B41" s="155"/>
      <c r="C41" s="20" t="s">
        <v>49</v>
      </c>
      <c r="D41" s="2">
        <v>303</v>
      </c>
      <c r="E41" s="2">
        <v>13335</v>
      </c>
      <c r="F41" s="2">
        <v>93024</v>
      </c>
      <c r="G41" s="2">
        <v>2855567</v>
      </c>
      <c r="H41" s="2">
        <v>2505746</v>
      </c>
    </row>
    <row r="42" spans="1:8">
      <c r="A42" s="151"/>
      <c r="B42" s="153" t="s">
        <v>117</v>
      </c>
      <c r="C42" s="20" t="s">
        <v>50</v>
      </c>
      <c r="D42" s="2">
        <v>153</v>
      </c>
      <c r="E42" s="2">
        <v>4123</v>
      </c>
      <c r="F42" s="2">
        <v>40911</v>
      </c>
      <c r="G42" s="2">
        <v>1239419</v>
      </c>
      <c r="H42" s="2">
        <v>1105837</v>
      </c>
    </row>
    <row r="43" spans="1:8">
      <c r="A43" s="151"/>
      <c r="B43" s="154"/>
      <c r="C43" s="20" t="s">
        <v>51</v>
      </c>
      <c r="D43" s="2">
        <v>148</v>
      </c>
      <c r="E43" s="2">
        <v>2952</v>
      </c>
      <c r="F43" s="2">
        <v>41407</v>
      </c>
      <c r="G43" s="2">
        <v>968482</v>
      </c>
      <c r="H43" s="2">
        <v>884126</v>
      </c>
    </row>
    <row r="44" spans="1:8">
      <c r="A44" s="151"/>
      <c r="B44" s="154"/>
      <c r="C44" s="20" t="s">
        <v>52</v>
      </c>
      <c r="D44" s="2">
        <v>237</v>
      </c>
      <c r="E44" s="2">
        <v>5887</v>
      </c>
      <c r="F44" s="2">
        <v>60890</v>
      </c>
      <c r="G44" s="2">
        <v>1522615</v>
      </c>
      <c r="H44" s="2">
        <v>1352123</v>
      </c>
    </row>
    <row r="45" spans="1:8">
      <c r="A45" s="151"/>
      <c r="B45" s="155"/>
      <c r="C45" s="20" t="s">
        <v>58</v>
      </c>
      <c r="D45" s="2">
        <v>180</v>
      </c>
      <c r="E45" s="2">
        <v>4299</v>
      </c>
      <c r="F45" s="2">
        <v>48850</v>
      </c>
      <c r="G45" s="2">
        <v>1411826</v>
      </c>
      <c r="H45" s="2">
        <v>1255742</v>
      </c>
    </row>
    <row r="46" spans="1:8">
      <c r="A46" s="151"/>
      <c r="B46" s="153" t="s">
        <v>118</v>
      </c>
      <c r="C46" s="20" t="s">
        <v>44</v>
      </c>
      <c r="D46" s="2">
        <v>230</v>
      </c>
      <c r="E46" s="2">
        <v>8372</v>
      </c>
      <c r="F46" s="2">
        <v>66802</v>
      </c>
      <c r="G46" s="2">
        <v>1599085</v>
      </c>
      <c r="H46" s="2">
        <v>1412684</v>
      </c>
    </row>
    <row r="47" spans="1:8">
      <c r="A47" s="151"/>
      <c r="B47" s="154"/>
      <c r="C47" s="20" t="s">
        <v>56</v>
      </c>
      <c r="D47" s="2">
        <v>196</v>
      </c>
      <c r="E47" s="2">
        <v>5151</v>
      </c>
      <c r="F47" s="2">
        <v>50046</v>
      </c>
      <c r="G47" s="2">
        <v>1444766</v>
      </c>
      <c r="H47" s="2">
        <v>1277597</v>
      </c>
    </row>
    <row r="48" spans="1:8">
      <c r="A48" s="152"/>
      <c r="B48" s="155"/>
      <c r="C48" s="20" t="s">
        <v>57</v>
      </c>
      <c r="D48" s="2">
        <v>186</v>
      </c>
      <c r="E48" s="2">
        <v>6400</v>
      </c>
      <c r="F48" s="2">
        <v>51172</v>
      </c>
      <c r="G48" s="2">
        <v>1508379</v>
      </c>
      <c r="H48" s="2">
        <v>1349564</v>
      </c>
    </row>
  </sheetData>
  <mergeCells count="27">
    <mergeCell ref="A19:C19"/>
    <mergeCell ref="A20:C20"/>
    <mergeCell ref="A21:B26"/>
    <mergeCell ref="A27:A48"/>
    <mergeCell ref="B27:B32"/>
    <mergeCell ref="B34:B38"/>
    <mergeCell ref="B39:B41"/>
    <mergeCell ref="B42:B45"/>
    <mergeCell ref="B46:B48"/>
    <mergeCell ref="A18:C18"/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6:C6"/>
    <mergeCell ref="A1:F1"/>
    <mergeCell ref="A2:C2"/>
    <mergeCell ref="A3:C3"/>
    <mergeCell ref="A4:C4"/>
    <mergeCell ref="A5:C5"/>
  </mergeCells>
  <phoneticPr fontId="3" type="noConversion"/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DC541D-B48F-42D3-9B71-5557AB2FF107}">
  <dimension ref="A1:H48"/>
  <sheetViews>
    <sheetView zoomScale="85" zoomScaleNormal="85" workbookViewId="0">
      <selection activeCell="R32" sqref="R32"/>
    </sheetView>
  </sheetViews>
  <sheetFormatPr defaultRowHeight="16.5"/>
  <cols>
    <col min="1" max="1" width="18.625" bestFit="1" customWidth="1"/>
    <col min="2" max="2" width="38.375" customWidth="1"/>
    <col min="3" max="3" width="18.625" customWidth="1"/>
    <col min="4" max="4" width="14.125" bestFit="1" customWidth="1"/>
    <col min="5" max="5" width="12.75" bestFit="1" customWidth="1"/>
    <col min="6" max="6" width="14.375" bestFit="1" customWidth="1"/>
    <col min="7" max="7" width="16.5" bestFit="1" customWidth="1"/>
    <col min="8" max="8" width="17.25" bestFit="1" customWidth="1"/>
  </cols>
  <sheetData>
    <row r="1" spans="1:8" ht="31.5">
      <c r="A1" s="136" t="s">
        <v>408</v>
      </c>
      <c r="B1" s="137"/>
      <c r="C1" s="137"/>
      <c r="D1" s="137"/>
      <c r="E1" s="137"/>
      <c r="F1" s="140"/>
      <c r="G1" s="46" t="s">
        <v>390</v>
      </c>
      <c r="H1" s="46" t="s">
        <v>125</v>
      </c>
    </row>
    <row r="2" spans="1:8">
      <c r="A2" s="142" t="s">
        <v>196</v>
      </c>
      <c r="B2" s="143"/>
      <c r="C2" s="156"/>
      <c r="D2" s="86" t="s">
        <v>389</v>
      </c>
      <c r="E2" s="86" t="s">
        <v>391</v>
      </c>
      <c r="F2" s="86" t="s">
        <v>392</v>
      </c>
      <c r="G2" s="94" t="s">
        <v>393</v>
      </c>
      <c r="H2" s="94" t="s">
        <v>394</v>
      </c>
    </row>
    <row r="3" spans="1:8">
      <c r="A3" s="120" t="s">
        <v>31</v>
      </c>
      <c r="B3" s="121"/>
      <c r="C3" s="122"/>
      <c r="D3" s="2">
        <v>26111</v>
      </c>
      <c r="E3" s="2">
        <v>421337</v>
      </c>
      <c r="F3" s="2">
        <v>2751095</v>
      </c>
      <c r="G3" s="2">
        <v>121024376</v>
      </c>
      <c r="H3" s="2">
        <v>109827993</v>
      </c>
    </row>
    <row r="4" spans="1:8">
      <c r="A4" s="120" t="s">
        <v>73</v>
      </c>
      <c r="B4" s="121"/>
      <c r="C4" s="122"/>
      <c r="D4" s="2">
        <v>4568</v>
      </c>
      <c r="E4" s="2">
        <v>66720</v>
      </c>
      <c r="F4" s="2">
        <v>475954</v>
      </c>
      <c r="G4" s="2">
        <v>20472479</v>
      </c>
      <c r="H4" s="2">
        <v>18539127</v>
      </c>
    </row>
    <row r="5" spans="1:8">
      <c r="A5" s="120" t="s">
        <v>74</v>
      </c>
      <c r="B5" s="121"/>
      <c r="C5" s="122"/>
      <c r="D5" s="2">
        <v>2134</v>
      </c>
      <c r="E5" s="2">
        <v>40151</v>
      </c>
      <c r="F5" s="2">
        <v>288121</v>
      </c>
      <c r="G5" s="2">
        <v>10573423</v>
      </c>
      <c r="H5" s="2">
        <v>9541140</v>
      </c>
    </row>
    <row r="6" spans="1:8">
      <c r="A6" s="120" t="s">
        <v>75</v>
      </c>
      <c r="B6" s="121"/>
      <c r="C6" s="122"/>
      <c r="D6" s="2">
        <v>1316</v>
      </c>
      <c r="E6" s="2">
        <v>19592</v>
      </c>
      <c r="F6" s="2">
        <v>110091</v>
      </c>
      <c r="G6" s="2">
        <v>4998251</v>
      </c>
      <c r="H6" s="2">
        <v>4583697</v>
      </c>
    </row>
    <row r="7" spans="1:8">
      <c r="A7" s="120" t="s">
        <v>76</v>
      </c>
      <c r="B7" s="121"/>
      <c r="C7" s="122"/>
      <c r="D7" s="2">
        <v>1341</v>
      </c>
      <c r="E7" s="2">
        <v>19221</v>
      </c>
      <c r="F7" s="2">
        <v>154275</v>
      </c>
      <c r="G7" s="2">
        <v>6509575</v>
      </c>
      <c r="H7" s="2">
        <v>5977679</v>
      </c>
    </row>
    <row r="8" spans="1:8">
      <c r="A8" s="120" t="s">
        <v>77</v>
      </c>
      <c r="B8" s="121"/>
      <c r="C8" s="122"/>
      <c r="D8" s="2">
        <v>825</v>
      </c>
      <c r="E8" s="2">
        <v>25396</v>
      </c>
      <c r="F8" s="2">
        <v>89870</v>
      </c>
      <c r="G8" s="2">
        <v>4636471</v>
      </c>
      <c r="H8" s="2">
        <v>4129138</v>
      </c>
    </row>
    <row r="9" spans="1:8">
      <c r="A9" s="120" t="s">
        <v>78</v>
      </c>
      <c r="B9" s="121"/>
      <c r="C9" s="122"/>
      <c r="D9" s="2">
        <v>713</v>
      </c>
      <c r="E9" s="2">
        <v>12363</v>
      </c>
      <c r="F9" s="2">
        <v>78373</v>
      </c>
      <c r="G9" s="2">
        <v>3674463</v>
      </c>
      <c r="H9" s="2">
        <v>3378262</v>
      </c>
    </row>
    <row r="10" spans="1:8">
      <c r="A10" s="120" t="s">
        <v>79</v>
      </c>
      <c r="B10" s="121"/>
      <c r="C10" s="122"/>
      <c r="D10" s="2">
        <v>455</v>
      </c>
      <c r="E10" s="2">
        <v>6753</v>
      </c>
      <c r="F10" s="2">
        <v>50933</v>
      </c>
      <c r="G10" s="2">
        <v>1863380</v>
      </c>
      <c r="H10" s="2">
        <v>1703768</v>
      </c>
    </row>
    <row r="11" spans="1:8">
      <c r="A11" s="120" t="s">
        <v>80</v>
      </c>
      <c r="B11" s="121"/>
      <c r="C11" s="122"/>
      <c r="D11" s="2">
        <v>121</v>
      </c>
      <c r="E11" s="2">
        <v>1457</v>
      </c>
      <c r="F11" s="2">
        <v>9524</v>
      </c>
      <c r="G11" s="2">
        <v>394016</v>
      </c>
      <c r="H11" s="2">
        <v>359698</v>
      </c>
    </row>
    <row r="12" spans="1:8">
      <c r="A12" s="120" t="s">
        <v>81</v>
      </c>
      <c r="B12" s="121"/>
      <c r="C12" s="122"/>
      <c r="D12" s="2">
        <v>6663</v>
      </c>
      <c r="E12" s="2">
        <v>96224</v>
      </c>
      <c r="F12" s="2">
        <v>693125</v>
      </c>
      <c r="G12" s="2">
        <v>30081122</v>
      </c>
      <c r="H12" s="2">
        <v>27301496</v>
      </c>
    </row>
    <row r="13" spans="1:8">
      <c r="A13" s="120" t="s">
        <v>96</v>
      </c>
      <c r="B13" s="121"/>
      <c r="C13" s="122"/>
      <c r="D13" s="2">
        <v>814</v>
      </c>
      <c r="E13" s="2">
        <v>10610</v>
      </c>
      <c r="F13" s="2">
        <v>73140</v>
      </c>
      <c r="G13" s="2">
        <v>3075679</v>
      </c>
      <c r="H13" s="2">
        <v>2783902</v>
      </c>
    </row>
    <row r="14" spans="1:8">
      <c r="A14" s="120" t="s">
        <v>82</v>
      </c>
      <c r="B14" s="121"/>
      <c r="C14" s="122"/>
      <c r="D14" s="2">
        <v>752</v>
      </c>
      <c r="E14" s="2">
        <v>11105</v>
      </c>
      <c r="F14" s="2">
        <v>73472</v>
      </c>
      <c r="G14" s="2">
        <v>3535152</v>
      </c>
      <c r="H14" s="2">
        <v>3251771</v>
      </c>
    </row>
    <row r="15" spans="1:8">
      <c r="A15" s="120" t="s">
        <v>83</v>
      </c>
      <c r="B15" s="121"/>
      <c r="C15" s="122"/>
      <c r="D15" s="2">
        <v>1015</v>
      </c>
      <c r="E15" s="2">
        <v>14013</v>
      </c>
      <c r="F15" s="2">
        <v>107670</v>
      </c>
      <c r="G15" s="2">
        <v>4907510</v>
      </c>
      <c r="H15" s="2">
        <v>4422844</v>
      </c>
    </row>
    <row r="16" spans="1:8">
      <c r="A16" s="120" t="s">
        <v>95</v>
      </c>
      <c r="B16" s="121"/>
      <c r="C16" s="122"/>
      <c r="D16" s="2">
        <v>961</v>
      </c>
      <c r="E16" s="2">
        <v>18068</v>
      </c>
      <c r="F16" s="2">
        <v>93312</v>
      </c>
      <c r="G16" s="2">
        <v>4594994</v>
      </c>
      <c r="H16" s="2">
        <v>4203382</v>
      </c>
    </row>
    <row r="17" spans="1:8">
      <c r="A17" s="120" t="s">
        <v>30</v>
      </c>
      <c r="B17" s="121"/>
      <c r="C17" s="122"/>
      <c r="D17" s="2">
        <v>933</v>
      </c>
      <c r="E17" s="2">
        <v>22485</v>
      </c>
      <c r="F17" s="2">
        <v>91344</v>
      </c>
      <c r="G17" s="2">
        <v>5354019</v>
      </c>
      <c r="H17" s="2">
        <v>4818326</v>
      </c>
    </row>
    <row r="18" spans="1:8">
      <c r="A18" s="120" t="s">
        <v>84</v>
      </c>
      <c r="B18" s="121"/>
      <c r="C18" s="122"/>
      <c r="D18" s="2">
        <v>1353</v>
      </c>
      <c r="E18" s="2">
        <v>19927</v>
      </c>
      <c r="F18" s="2">
        <v>133251</v>
      </c>
      <c r="G18" s="2">
        <v>5853734</v>
      </c>
      <c r="H18" s="2">
        <v>5336881</v>
      </c>
    </row>
    <row r="19" spans="1:8">
      <c r="A19" s="120" t="s">
        <v>85</v>
      </c>
      <c r="B19" s="121"/>
      <c r="C19" s="122"/>
      <c r="D19" s="2">
        <v>1787</v>
      </c>
      <c r="E19" s="2">
        <v>33026</v>
      </c>
      <c r="F19" s="2">
        <v>200118</v>
      </c>
      <c r="G19" s="2">
        <v>9278939</v>
      </c>
      <c r="H19" s="2">
        <v>8395956</v>
      </c>
    </row>
    <row r="20" spans="1:8">
      <c r="A20" s="120" t="s">
        <v>86</v>
      </c>
      <c r="B20" s="121"/>
      <c r="C20" s="122"/>
      <c r="D20" s="2">
        <v>360</v>
      </c>
      <c r="E20" s="2">
        <v>4226</v>
      </c>
      <c r="F20" s="2">
        <v>28522</v>
      </c>
      <c r="G20" s="2">
        <v>1221170</v>
      </c>
      <c r="H20" s="2">
        <v>1100928</v>
      </c>
    </row>
    <row r="21" spans="1:8">
      <c r="A21" s="144" t="s">
        <v>97</v>
      </c>
      <c r="B21" s="145"/>
      <c r="C21" s="43" t="s">
        <v>113</v>
      </c>
      <c r="D21" s="73">
        <f t="shared" ref="D21:H21" si="0">SUM(D27:D32)</f>
        <v>229</v>
      </c>
      <c r="E21" s="73">
        <f t="shared" si="0"/>
        <v>5769</v>
      </c>
      <c r="F21" s="73">
        <f t="shared" si="0"/>
        <v>24256</v>
      </c>
      <c r="G21" s="73">
        <f t="shared" si="0"/>
        <v>1399056</v>
      </c>
      <c r="H21" s="73">
        <f t="shared" si="0"/>
        <v>1249630</v>
      </c>
    </row>
    <row r="22" spans="1:8">
      <c r="A22" s="146"/>
      <c r="B22" s="147"/>
      <c r="C22" s="43" t="s">
        <v>114</v>
      </c>
      <c r="D22" s="73">
        <f t="shared" ref="D22:H22" si="1">D33</f>
        <v>128</v>
      </c>
      <c r="E22" s="73">
        <f t="shared" si="1"/>
        <v>3308</v>
      </c>
      <c r="F22" s="73">
        <f t="shared" si="1"/>
        <v>15799</v>
      </c>
      <c r="G22" s="73">
        <f t="shared" si="1"/>
        <v>794302</v>
      </c>
      <c r="H22" s="73">
        <f t="shared" si="1"/>
        <v>715855</v>
      </c>
    </row>
    <row r="23" spans="1:8">
      <c r="A23" s="146"/>
      <c r="B23" s="147"/>
      <c r="C23" s="43" t="s">
        <v>115</v>
      </c>
      <c r="D23" s="73">
        <f t="shared" ref="D23:H23" si="2">SUM(D34:D38)</f>
        <v>296</v>
      </c>
      <c r="E23" s="73">
        <f t="shared" si="2"/>
        <v>6597</v>
      </c>
      <c r="F23" s="73">
        <f t="shared" si="2"/>
        <v>25030</v>
      </c>
      <c r="G23" s="73">
        <f t="shared" si="2"/>
        <v>1695568</v>
      </c>
      <c r="H23" s="73">
        <f t="shared" si="2"/>
        <v>1536862</v>
      </c>
    </row>
    <row r="24" spans="1:8">
      <c r="A24" s="146"/>
      <c r="B24" s="147"/>
      <c r="C24" s="43" t="s">
        <v>116</v>
      </c>
      <c r="D24" s="73">
        <f t="shared" ref="D24:H24" si="3">SUM(D39:D41)</f>
        <v>100</v>
      </c>
      <c r="E24" s="73">
        <f t="shared" si="3"/>
        <v>2298</v>
      </c>
      <c r="F24" s="73">
        <f t="shared" si="3"/>
        <v>6962</v>
      </c>
      <c r="G24" s="73">
        <f t="shared" si="3"/>
        <v>389867</v>
      </c>
      <c r="H24" s="73">
        <f t="shared" si="3"/>
        <v>345342</v>
      </c>
    </row>
    <row r="25" spans="1:8">
      <c r="A25" s="146"/>
      <c r="B25" s="147"/>
      <c r="C25" s="43" t="s">
        <v>117</v>
      </c>
      <c r="D25" s="73">
        <f t="shared" ref="D25:H25" si="4">SUM(D42:D45)</f>
        <v>110</v>
      </c>
      <c r="E25" s="73">
        <f t="shared" si="4"/>
        <v>2709</v>
      </c>
      <c r="F25" s="73">
        <f t="shared" si="4"/>
        <v>11659</v>
      </c>
      <c r="G25" s="73">
        <f t="shared" si="4"/>
        <v>645265</v>
      </c>
      <c r="H25" s="73">
        <f t="shared" si="4"/>
        <v>580229</v>
      </c>
    </row>
    <row r="26" spans="1:8">
      <c r="A26" s="148"/>
      <c r="B26" s="149"/>
      <c r="C26" s="43" t="s">
        <v>118</v>
      </c>
      <c r="D26" s="73">
        <f t="shared" ref="D26:H26" si="5">SUM(D46:D48)</f>
        <v>70</v>
      </c>
      <c r="E26" s="73">
        <f t="shared" si="5"/>
        <v>1804</v>
      </c>
      <c r="F26" s="73">
        <f t="shared" si="5"/>
        <v>7638</v>
      </c>
      <c r="G26" s="73">
        <f t="shared" si="5"/>
        <v>429963</v>
      </c>
      <c r="H26" s="73">
        <f t="shared" si="5"/>
        <v>390408</v>
      </c>
    </row>
    <row r="27" spans="1:8" ht="16.5" customHeight="1">
      <c r="A27" s="150" t="s">
        <v>127</v>
      </c>
      <c r="B27" s="153" t="s">
        <v>113</v>
      </c>
      <c r="C27" s="20" t="s">
        <v>39</v>
      </c>
      <c r="D27" s="2">
        <v>111</v>
      </c>
      <c r="E27" s="2">
        <v>2994</v>
      </c>
      <c r="F27" s="2">
        <v>10962</v>
      </c>
      <c r="G27" s="2">
        <v>626710</v>
      </c>
      <c r="H27" s="2">
        <v>553923</v>
      </c>
    </row>
    <row r="28" spans="1:8">
      <c r="A28" s="151"/>
      <c r="B28" s="154"/>
      <c r="C28" s="20" t="s">
        <v>53</v>
      </c>
      <c r="D28" s="2">
        <v>32</v>
      </c>
      <c r="E28" s="2">
        <v>638</v>
      </c>
      <c r="F28" s="2">
        <v>3131</v>
      </c>
      <c r="G28" s="2">
        <v>126328</v>
      </c>
      <c r="H28" s="2">
        <v>114415</v>
      </c>
    </row>
    <row r="29" spans="1:8">
      <c r="A29" s="151"/>
      <c r="B29" s="154"/>
      <c r="C29" s="20" t="s">
        <v>54</v>
      </c>
      <c r="D29" s="2">
        <v>40</v>
      </c>
      <c r="E29" s="2">
        <v>812</v>
      </c>
      <c r="F29" s="2">
        <v>3463</v>
      </c>
      <c r="G29" s="2">
        <v>295724</v>
      </c>
      <c r="H29" s="2">
        <v>267881</v>
      </c>
    </row>
    <row r="30" spans="1:8">
      <c r="A30" s="151"/>
      <c r="B30" s="154"/>
      <c r="C30" s="20" t="s">
        <v>55</v>
      </c>
      <c r="D30" s="2">
        <v>18</v>
      </c>
      <c r="E30" s="2">
        <v>278</v>
      </c>
      <c r="F30" s="2">
        <v>1766</v>
      </c>
      <c r="G30" s="2">
        <v>108226</v>
      </c>
      <c r="H30" s="2">
        <v>97417</v>
      </c>
    </row>
    <row r="31" spans="1:8">
      <c r="A31" s="151"/>
      <c r="B31" s="154"/>
      <c r="C31" s="20" t="s">
        <v>59</v>
      </c>
      <c r="D31" s="2">
        <v>12</v>
      </c>
      <c r="E31" s="2">
        <v>461</v>
      </c>
      <c r="F31" s="2">
        <v>2981</v>
      </c>
      <c r="G31" s="2">
        <v>134874</v>
      </c>
      <c r="H31" s="2">
        <v>123700</v>
      </c>
    </row>
    <row r="32" spans="1:8">
      <c r="A32" s="151"/>
      <c r="B32" s="155"/>
      <c r="C32" s="20" t="s">
        <v>60</v>
      </c>
      <c r="D32" s="2">
        <v>16</v>
      </c>
      <c r="E32" s="2">
        <v>586</v>
      </c>
      <c r="F32" s="2">
        <v>1953</v>
      </c>
      <c r="G32" s="2">
        <v>107194</v>
      </c>
      <c r="H32" s="2">
        <v>92294</v>
      </c>
    </row>
    <row r="33" spans="1:8">
      <c r="A33" s="151"/>
      <c r="B33" s="42" t="s">
        <v>114</v>
      </c>
      <c r="C33" s="20" t="s">
        <v>40</v>
      </c>
      <c r="D33" s="2">
        <v>128</v>
      </c>
      <c r="E33" s="2">
        <v>3308</v>
      </c>
      <c r="F33" s="2">
        <v>15799</v>
      </c>
      <c r="G33" s="2">
        <v>794302</v>
      </c>
      <c r="H33" s="2">
        <v>715855</v>
      </c>
    </row>
    <row r="34" spans="1:8">
      <c r="A34" s="151"/>
      <c r="B34" s="153" t="s">
        <v>115</v>
      </c>
      <c r="C34" s="20" t="s">
        <v>41</v>
      </c>
      <c r="D34" s="2">
        <v>137</v>
      </c>
      <c r="E34" s="2">
        <v>2298</v>
      </c>
      <c r="F34" s="2">
        <v>9642</v>
      </c>
      <c r="G34" s="2">
        <v>613267</v>
      </c>
      <c r="H34" s="2">
        <v>551187</v>
      </c>
    </row>
    <row r="35" spans="1:8">
      <c r="A35" s="151"/>
      <c r="B35" s="154"/>
      <c r="C35" s="20" t="s">
        <v>43</v>
      </c>
      <c r="D35" s="2">
        <v>80</v>
      </c>
      <c r="E35" s="2">
        <v>2198</v>
      </c>
      <c r="F35" s="2">
        <v>8070</v>
      </c>
      <c r="G35" s="2">
        <v>436702</v>
      </c>
      <c r="H35" s="2">
        <v>395233</v>
      </c>
    </row>
    <row r="36" spans="1:8">
      <c r="A36" s="151"/>
      <c r="B36" s="154"/>
      <c r="C36" s="20" t="s">
        <v>46</v>
      </c>
      <c r="D36" s="2">
        <v>16</v>
      </c>
      <c r="E36" s="2">
        <v>224</v>
      </c>
      <c r="F36" s="2">
        <v>1291</v>
      </c>
      <c r="G36" s="2">
        <v>51363</v>
      </c>
      <c r="H36" s="2">
        <v>43638</v>
      </c>
    </row>
    <row r="37" spans="1:8">
      <c r="A37" s="151"/>
      <c r="B37" s="154"/>
      <c r="C37" s="20" t="s">
        <v>47</v>
      </c>
      <c r="D37" s="2">
        <v>34</v>
      </c>
      <c r="E37" s="2">
        <v>999</v>
      </c>
      <c r="F37" s="2">
        <v>3227</v>
      </c>
      <c r="G37" s="2">
        <v>348594</v>
      </c>
      <c r="H37" s="2">
        <v>322203</v>
      </c>
    </row>
    <row r="38" spans="1:8">
      <c r="A38" s="151"/>
      <c r="B38" s="155"/>
      <c r="C38" s="20" t="s">
        <v>48</v>
      </c>
      <c r="D38" s="2">
        <v>29</v>
      </c>
      <c r="E38" s="2">
        <v>878</v>
      </c>
      <c r="F38" s="2">
        <v>2800</v>
      </c>
      <c r="G38" s="2">
        <v>245642</v>
      </c>
      <c r="H38" s="2">
        <v>224601</v>
      </c>
    </row>
    <row r="39" spans="1:8">
      <c r="A39" s="151"/>
      <c r="B39" s="153" t="s">
        <v>116</v>
      </c>
      <c r="C39" s="20" t="s">
        <v>42</v>
      </c>
      <c r="D39" s="2">
        <v>60</v>
      </c>
      <c r="E39" s="2">
        <v>1474</v>
      </c>
      <c r="F39" s="2">
        <v>4969</v>
      </c>
      <c r="G39" s="2">
        <v>278873</v>
      </c>
      <c r="H39" s="2">
        <v>250136</v>
      </c>
    </row>
    <row r="40" spans="1:8">
      <c r="A40" s="151"/>
      <c r="B40" s="154"/>
      <c r="C40" s="20" t="s">
        <v>45</v>
      </c>
      <c r="D40" s="2">
        <v>11</v>
      </c>
      <c r="E40" s="2">
        <v>255</v>
      </c>
      <c r="F40" s="2">
        <v>655</v>
      </c>
      <c r="G40" s="2">
        <v>46954</v>
      </c>
      <c r="H40" s="2">
        <v>43183</v>
      </c>
    </row>
    <row r="41" spans="1:8">
      <c r="A41" s="151"/>
      <c r="B41" s="155"/>
      <c r="C41" s="20" t="s">
        <v>49</v>
      </c>
      <c r="D41" s="2">
        <v>29</v>
      </c>
      <c r="E41" s="2">
        <v>569</v>
      </c>
      <c r="F41" s="2">
        <v>1338</v>
      </c>
      <c r="G41" s="2">
        <v>64040</v>
      </c>
      <c r="H41" s="2">
        <v>52023</v>
      </c>
    </row>
    <row r="42" spans="1:8">
      <c r="A42" s="151"/>
      <c r="B42" s="153" t="s">
        <v>117</v>
      </c>
      <c r="C42" s="20" t="s">
        <v>50</v>
      </c>
      <c r="D42" s="2">
        <v>23</v>
      </c>
      <c r="E42" s="2">
        <v>617</v>
      </c>
      <c r="F42" s="2">
        <v>2802</v>
      </c>
      <c r="G42" s="2">
        <v>206221</v>
      </c>
      <c r="H42" s="2">
        <v>189469</v>
      </c>
    </row>
    <row r="43" spans="1:8">
      <c r="A43" s="151"/>
      <c r="B43" s="154"/>
      <c r="C43" s="20" t="s">
        <v>51</v>
      </c>
      <c r="D43" s="2">
        <v>17</v>
      </c>
      <c r="E43" s="2">
        <v>466</v>
      </c>
      <c r="F43" s="2">
        <v>1125</v>
      </c>
      <c r="G43" s="2">
        <v>108317</v>
      </c>
      <c r="H43" s="2">
        <v>98479</v>
      </c>
    </row>
    <row r="44" spans="1:8">
      <c r="A44" s="151"/>
      <c r="B44" s="154"/>
      <c r="C44" s="20" t="s">
        <v>52</v>
      </c>
      <c r="D44" s="2">
        <v>43</v>
      </c>
      <c r="E44" s="2">
        <v>1195</v>
      </c>
      <c r="F44" s="2">
        <v>3922</v>
      </c>
      <c r="G44" s="2">
        <v>231147</v>
      </c>
      <c r="H44" s="2">
        <v>201960</v>
      </c>
    </row>
    <row r="45" spans="1:8">
      <c r="A45" s="151"/>
      <c r="B45" s="155"/>
      <c r="C45" s="20" t="s">
        <v>58</v>
      </c>
      <c r="D45" s="2">
        <v>27</v>
      </c>
      <c r="E45" s="2">
        <v>431</v>
      </c>
      <c r="F45" s="2">
        <v>3810</v>
      </c>
      <c r="G45" s="2">
        <v>99580</v>
      </c>
      <c r="H45" s="2">
        <v>90321</v>
      </c>
    </row>
    <row r="46" spans="1:8">
      <c r="A46" s="151"/>
      <c r="B46" s="153" t="s">
        <v>118</v>
      </c>
      <c r="C46" s="20" t="s">
        <v>44</v>
      </c>
      <c r="D46" s="2">
        <v>31</v>
      </c>
      <c r="E46" s="2">
        <v>1088</v>
      </c>
      <c r="F46" s="2">
        <v>4106</v>
      </c>
      <c r="G46" s="2">
        <v>186466</v>
      </c>
      <c r="H46" s="2">
        <v>167630</v>
      </c>
    </row>
    <row r="47" spans="1:8">
      <c r="A47" s="151"/>
      <c r="B47" s="154"/>
      <c r="C47" s="20" t="s">
        <v>56</v>
      </c>
      <c r="D47" s="2">
        <v>21</v>
      </c>
      <c r="E47" s="2">
        <v>355</v>
      </c>
      <c r="F47" s="2">
        <v>1976</v>
      </c>
      <c r="G47" s="2">
        <v>124925</v>
      </c>
      <c r="H47" s="2">
        <v>114061</v>
      </c>
    </row>
    <row r="48" spans="1:8">
      <c r="A48" s="152"/>
      <c r="B48" s="155"/>
      <c r="C48" s="20" t="s">
        <v>57</v>
      </c>
      <c r="D48" s="2">
        <v>18</v>
      </c>
      <c r="E48" s="2">
        <v>361</v>
      </c>
      <c r="F48" s="2">
        <v>1556</v>
      </c>
      <c r="G48" s="2">
        <v>118572</v>
      </c>
      <c r="H48" s="2">
        <v>108717</v>
      </c>
    </row>
  </sheetData>
  <mergeCells count="27">
    <mergeCell ref="A19:C19"/>
    <mergeCell ref="A20:C20"/>
    <mergeCell ref="A21:B26"/>
    <mergeCell ref="A27:A48"/>
    <mergeCell ref="B27:B32"/>
    <mergeCell ref="B34:B38"/>
    <mergeCell ref="B39:B41"/>
    <mergeCell ref="B42:B45"/>
    <mergeCell ref="B46:B48"/>
    <mergeCell ref="A18:C18"/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6:C6"/>
    <mergeCell ref="A1:F1"/>
    <mergeCell ref="A2:C2"/>
    <mergeCell ref="A3:C3"/>
    <mergeCell ref="A4:C4"/>
    <mergeCell ref="A5:C5"/>
  </mergeCells>
  <phoneticPr fontId="3" type="noConversion"/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8F4A0E-B189-493F-AA3B-577C129F329E}">
  <dimension ref="A1:D48"/>
  <sheetViews>
    <sheetView zoomScale="85" zoomScaleNormal="85" workbookViewId="0">
      <selection activeCell="F10" sqref="F10"/>
    </sheetView>
  </sheetViews>
  <sheetFormatPr defaultRowHeight="16.5"/>
  <cols>
    <col min="1" max="1" width="18.625" bestFit="1" customWidth="1"/>
    <col min="2" max="2" width="38.375" customWidth="1"/>
    <col min="3" max="3" width="18.625" customWidth="1"/>
    <col min="4" max="4" width="17.125" bestFit="1" customWidth="1"/>
  </cols>
  <sheetData>
    <row r="1" spans="1:4" ht="31.5">
      <c r="A1" s="136" t="s">
        <v>17</v>
      </c>
      <c r="B1" s="137"/>
      <c r="C1" s="140"/>
      <c r="D1" s="67" t="s">
        <v>128</v>
      </c>
    </row>
    <row r="2" spans="1:4">
      <c r="A2" s="142" t="s">
        <v>196</v>
      </c>
      <c r="B2" s="143"/>
      <c r="C2" s="156"/>
      <c r="D2" s="86" t="s">
        <v>17</v>
      </c>
    </row>
    <row r="3" spans="1:4">
      <c r="A3" s="120" t="s">
        <v>31</v>
      </c>
      <c r="B3" s="121"/>
      <c r="C3" s="122"/>
      <c r="D3" s="97">
        <f>SUM(D4:D20)</f>
        <v>98</v>
      </c>
    </row>
    <row r="4" spans="1:4">
      <c r="A4" s="120" t="s">
        <v>73</v>
      </c>
      <c r="B4" s="121"/>
      <c r="C4" s="122"/>
      <c r="D4" s="98">
        <v>0</v>
      </c>
    </row>
    <row r="5" spans="1:4">
      <c r="A5" s="120" t="s">
        <v>74</v>
      </c>
      <c r="B5" s="121"/>
      <c r="C5" s="122"/>
      <c r="D5" s="98">
        <v>0</v>
      </c>
    </row>
    <row r="6" spans="1:4">
      <c r="A6" s="120" t="s">
        <v>75</v>
      </c>
      <c r="B6" s="121"/>
      <c r="C6" s="122"/>
      <c r="D6" s="98">
        <v>1</v>
      </c>
    </row>
    <row r="7" spans="1:4">
      <c r="A7" s="120" t="s">
        <v>76</v>
      </c>
      <c r="B7" s="121"/>
      <c r="C7" s="122"/>
      <c r="D7" s="98">
        <v>2</v>
      </c>
    </row>
    <row r="8" spans="1:4">
      <c r="A8" s="120" t="s">
        <v>77</v>
      </c>
      <c r="B8" s="121"/>
      <c r="C8" s="122"/>
      <c r="D8" s="98">
        <v>0</v>
      </c>
    </row>
    <row r="9" spans="1:4">
      <c r="A9" s="120" t="s">
        <v>78</v>
      </c>
      <c r="B9" s="121"/>
      <c r="C9" s="122"/>
      <c r="D9" s="98">
        <v>0</v>
      </c>
    </row>
    <row r="10" spans="1:4">
      <c r="A10" s="120" t="s">
        <v>79</v>
      </c>
      <c r="B10" s="121"/>
      <c r="C10" s="122"/>
      <c r="D10" s="98">
        <v>0</v>
      </c>
    </row>
    <row r="11" spans="1:4">
      <c r="A11" s="120" t="s">
        <v>80</v>
      </c>
      <c r="B11" s="121"/>
      <c r="C11" s="122"/>
      <c r="D11" s="98">
        <v>0</v>
      </c>
    </row>
    <row r="12" spans="1:4">
      <c r="A12" s="120" t="s">
        <v>81</v>
      </c>
      <c r="B12" s="121"/>
      <c r="C12" s="122"/>
      <c r="D12" s="98">
        <v>5</v>
      </c>
    </row>
    <row r="13" spans="1:4">
      <c r="A13" s="120" t="s">
        <v>96</v>
      </c>
      <c r="B13" s="121"/>
      <c r="C13" s="122"/>
      <c r="D13" s="98">
        <v>15</v>
      </c>
    </row>
    <row r="14" spans="1:4">
      <c r="A14" s="120" t="s">
        <v>82</v>
      </c>
      <c r="B14" s="121"/>
      <c r="C14" s="122"/>
      <c r="D14" s="98">
        <v>8</v>
      </c>
    </row>
    <row r="15" spans="1:4">
      <c r="A15" s="120" t="s">
        <v>83</v>
      </c>
      <c r="B15" s="121"/>
      <c r="C15" s="122"/>
      <c r="D15" s="98">
        <v>11</v>
      </c>
    </row>
    <row r="16" spans="1:4">
      <c r="A16" s="120" t="s">
        <v>95</v>
      </c>
      <c r="B16" s="121"/>
      <c r="C16" s="122"/>
      <c r="D16" s="98">
        <v>9</v>
      </c>
    </row>
    <row r="17" spans="1:4">
      <c r="A17" s="120" t="s">
        <v>30</v>
      </c>
      <c r="B17" s="121"/>
      <c r="C17" s="122"/>
      <c r="D17" s="98">
        <v>17</v>
      </c>
    </row>
    <row r="18" spans="1:4">
      <c r="A18" s="120" t="s">
        <v>84</v>
      </c>
      <c r="B18" s="121"/>
      <c r="C18" s="122"/>
      <c r="D18" s="98">
        <v>15</v>
      </c>
    </row>
    <row r="19" spans="1:4">
      <c r="A19" s="120" t="s">
        <v>85</v>
      </c>
      <c r="B19" s="121"/>
      <c r="C19" s="122"/>
      <c r="D19" s="98">
        <v>14</v>
      </c>
    </row>
    <row r="20" spans="1:4">
      <c r="A20" s="120" t="s">
        <v>86</v>
      </c>
      <c r="B20" s="121"/>
      <c r="C20" s="122"/>
      <c r="D20" s="98">
        <v>1</v>
      </c>
    </row>
    <row r="21" spans="1:4">
      <c r="A21" s="144" t="s">
        <v>97</v>
      </c>
      <c r="B21" s="145"/>
      <c r="C21" s="66" t="s">
        <v>113</v>
      </c>
      <c r="D21" s="99">
        <f>COUNTA(D$27:D$32)</f>
        <v>5</v>
      </c>
    </row>
    <row r="22" spans="1:4">
      <c r="A22" s="146"/>
      <c r="B22" s="147"/>
      <c r="C22" s="66" t="s">
        <v>114</v>
      </c>
      <c r="D22" s="99">
        <v>0</v>
      </c>
    </row>
    <row r="23" spans="1:4">
      <c r="A23" s="146"/>
      <c r="B23" s="147"/>
      <c r="C23" s="66" t="s">
        <v>115</v>
      </c>
      <c r="D23" s="99">
        <f>COUNTA(D$34:D$38)</f>
        <v>3</v>
      </c>
    </row>
    <row r="24" spans="1:4">
      <c r="A24" s="146"/>
      <c r="B24" s="147"/>
      <c r="C24" s="66" t="s">
        <v>116</v>
      </c>
      <c r="D24" s="99">
        <f>COUNTA(D$39:D$41)</f>
        <v>2</v>
      </c>
    </row>
    <row r="25" spans="1:4">
      <c r="A25" s="146"/>
      <c r="B25" s="147"/>
      <c r="C25" s="66" t="s">
        <v>117</v>
      </c>
      <c r="D25" s="99">
        <f>COUNTA(D$42:D$45)</f>
        <v>4</v>
      </c>
    </row>
    <row r="26" spans="1:4">
      <c r="A26" s="148"/>
      <c r="B26" s="149"/>
      <c r="C26" s="66" t="s">
        <v>118</v>
      </c>
      <c r="D26" s="99">
        <f>COUNTA(D$46:D$48)</f>
        <v>3</v>
      </c>
    </row>
    <row r="27" spans="1:4" ht="16.5" customHeight="1">
      <c r="A27" s="150" t="s">
        <v>127</v>
      </c>
      <c r="B27" s="153" t="s">
        <v>113</v>
      </c>
      <c r="C27" s="20" t="s">
        <v>39</v>
      </c>
      <c r="D27" s="100"/>
    </row>
    <row r="28" spans="1:4">
      <c r="A28" s="151"/>
      <c r="B28" s="154"/>
      <c r="C28" s="20" t="s">
        <v>53</v>
      </c>
      <c r="D28" s="100" t="s">
        <v>427</v>
      </c>
    </row>
    <row r="29" spans="1:4">
      <c r="A29" s="151"/>
      <c r="B29" s="154"/>
      <c r="C29" s="20" t="s">
        <v>54</v>
      </c>
      <c r="D29" s="100" t="s">
        <v>427</v>
      </c>
    </row>
    <row r="30" spans="1:4">
      <c r="A30" s="151"/>
      <c r="B30" s="154"/>
      <c r="C30" s="20" t="s">
        <v>55</v>
      </c>
      <c r="D30" s="100" t="s">
        <v>427</v>
      </c>
    </row>
    <row r="31" spans="1:4">
      <c r="A31" s="151"/>
      <c r="B31" s="154"/>
      <c r="C31" s="20" t="s">
        <v>59</v>
      </c>
      <c r="D31" s="100" t="s">
        <v>427</v>
      </c>
    </row>
    <row r="32" spans="1:4">
      <c r="A32" s="151"/>
      <c r="B32" s="155"/>
      <c r="C32" s="20" t="s">
        <v>60</v>
      </c>
      <c r="D32" s="100" t="s">
        <v>427</v>
      </c>
    </row>
    <row r="33" spans="1:4">
      <c r="A33" s="151"/>
      <c r="B33" s="65" t="s">
        <v>114</v>
      </c>
      <c r="C33" s="20" t="s">
        <v>40</v>
      </c>
      <c r="D33" s="100"/>
    </row>
    <row r="34" spans="1:4">
      <c r="A34" s="151"/>
      <c r="B34" s="153" t="s">
        <v>115</v>
      </c>
      <c r="C34" s="20" t="s">
        <v>41</v>
      </c>
      <c r="D34" s="100"/>
    </row>
    <row r="35" spans="1:4">
      <c r="A35" s="151"/>
      <c r="B35" s="154"/>
      <c r="C35" s="20" t="s">
        <v>43</v>
      </c>
      <c r="D35" s="100"/>
    </row>
    <row r="36" spans="1:4">
      <c r="A36" s="151"/>
      <c r="B36" s="154"/>
      <c r="C36" s="20" t="s">
        <v>46</v>
      </c>
      <c r="D36" s="100" t="s">
        <v>427</v>
      </c>
    </row>
    <row r="37" spans="1:4">
      <c r="A37" s="151"/>
      <c r="B37" s="154"/>
      <c r="C37" s="20" t="s">
        <v>47</v>
      </c>
      <c r="D37" s="100" t="s">
        <v>427</v>
      </c>
    </row>
    <row r="38" spans="1:4">
      <c r="A38" s="151"/>
      <c r="B38" s="155"/>
      <c r="C38" s="20" t="s">
        <v>48</v>
      </c>
      <c r="D38" s="100" t="s">
        <v>427</v>
      </c>
    </row>
    <row r="39" spans="1:4">
      <c r="A39" s="151"/>
      <c r="B39" s="153" t="s">
        <v>116</v>
      </c>
      <c r="C39" s="20" t="s">
        <v>42</v>
      </c>
      <c r="D39" s="100" t="s">
        <v>427</v>
      </c>
    </row>
    <row r="40" spans="1:4">
      <c r="A40" s="151"/>
      <c r="B40" s="154"/>
      <c r="C40" s="20" t="s">
        <v>45</v>
      </c>
      <c r="D40" s="100" t="s">
        <v>427</v>
      </c>
    </row>
    <row r="41" spans="1:4">
      <c r="A41" s="151"/>
      <c r="B41" s="155"/>
      <c r="C41" s="20" t="s">
        <v>49</v>
      </c>
      <c r="D41" s="100"/>
    </row>
    <row r="42" spans="1:4">
      <c r="A42" s="151"/>
      <c r="B42" s="153" t="s">
        <v>117</v>
      </c>
      <c r="C42" s="20" t="s">
        <v>50</v>
      </c>
      <c r="D42" s="100" t="s">
        <v>427</v>
      </c>
    </row>
    <row r="43" spans="1:4">
      <c r="A43" s="151"/>
      <c r="B43" s="154"/>
      <c r="C43" s="20" t="s">
        <v>51</v>
      </c>
      <c r="D43" s="100" t="s">
        <v>427</v>
      </c>
    </row>
    <row r="44" spans="1:4">
      <c r="A44" s="151"/>
      <c r="B44" s="154"/>
      <c r="C44" s="20" t="s">
        <v>52</v>
      </c>
      <c r="D44" s="100" t="s">
        <v>427</v>
      </c>
    </row>
    <row r="45" spans="1:4">
      <c r="A45" s="151"/>
      <c r="B45" s="155"/>
      <c r="C45" s="20" t="s">
        <v>58</v>
      </c>
      <c r="D45" s="100" t="s">
        <v>427</v>
      </c>
    </row>
    <row r="46" spans="1:4">
      <c r="A46" s="151"/>
      <c r="B46" s="153" t="s">
        <v>118</v>
      </c>
      <c r="C46" s="20" t="s">
        <v>44</v>
      </c>
      <c r="D46" s="100" t="s">
        <v>427</v>
      </c>
    </row>
    <row r="47" spans="1:4">
      <c r="A47" s="151"/>
      <c r="B47" s="154"/>
      <c r="C47" s="20" t="s">
        <v>56</v>
      </c>
      <c r="D47" s="100" t="s">
        <v>427</v>
      </c>
    </row>
    <row r="48" spans="1:4">
      <c r="A48" s="152"/>
      <c r="B48" s="155"/>
      <c r="C48" s="20" t="s">
        <v>57</v>
      </c>
      <c r="D48" s="100" t="s">
        <v>427</v>
      </c>
    </row>
  </sheetData>
  <mergeCells count="27">
    <mergeCell ref="A6:C6"/>
    <mergeCell ref="A1:C1"/>
    <mergeCell ref="A2:C2"/>
    <mergeCell ref="A3:C3"/>
    <mergeCell ref="A4:C4"/>
    <mergeCell ref="A5:C5"/>
    <mergeCell ref="A18:C18"/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9:C19"/>
    <mergeCell ref="A20:C20"/>
    <mergeCell ref="A21:B26"/>
    <mergeCell ref="A27:A48"/>
    <mergeCell ref="B27:B32"/>
    <mergeCell ref="B34:B38"/>
    <mergeCell ref="B39:B41"/>
    <mergeCell ref="B42:B45"/>
    <mergeCell ref="B46:B48"/>
  </mergeCells>
  <phoneticPr fontId="3" type="noConversion"/>
  <conditionalFormatting sqref="D27:D48">
    <cfRule type="containsText" dxfId="4" priority="1" operator="containsText" text="O">
      <formula>NOT(ISERROR(SEARCH("O",D27)))</formula>
    </cfRule>
  </conditionalFormatting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65CCE8-0597-40A9-81E9-18E003C68CEE}">
  <dimension ref="A1:F48"/>
  <sheetViews>
    <sheetView zoomScale="85" zoomScaleNormal="85" workbookViewId="0">
      <selection activeCell="L19" sqref="L19"/>
    </sheetView>
  </sheetViews>
  <sheetFormatPr defaultRowHeight="16.5"/>
  <cols>
    <col min="1" max="1" width="18.625" bestFit="1" customWidth="1"/>
    <col min="2" max="2" width="38.375" customWidth="1"/>
    <col min="3" max="3" width="18.625" customWidth="1"/>
    <col min="4" max="4" width="14.125" bestFit="1" customWidth="1"/>
    <col min="5" max="5" width="12.75" bestFit="1" customWidth="1"/>
    <col min="6" max="6" width="17.125" bestFit="1" customWidth="1"/>
  </cols>
  <sheetData>
    <row r="1" spans="1:6" ht="31.5">
      <c r="A1" s="136" t="s">
        <v>18</v>
      </c>
      <c r="B1" s="137"/>
      <c r="C1" s="137"/>
      <c r="D1" s="137"/>
      <c r="E1" s="140"/>
      <c r="F1" s="46" t="s">
        <v>128</v>
      </c>
    </row>
    <row r="2" spans="1:6">
      <c r="A2" s="142" t="s">
        <v>196</v>
      </c>
      <c r="B2" s="143"/>
      <c r="C2" s="156"/>
      <c r="D2" s="86" t="s">
        <v>424</v>
      </c>
      <c r="E2" s="86" t="s">
        <v>425</v>
      </c>
      <c r="F2" s="86" t="s">
        <v>426</v>
      </c>
    </row>
    <row r="3" spans="1:6">
      <c r="A3" s="120" t="s">
        <v>31</v>
      </c>
      <c r="B3" s="121"/>
      <c r="C3" s="122"/>
      <c r="D3" s="97">
        <v>32</v>
      </c>
      <c r="E3" s="97">
        <v>21</v>
      </c>
      <c r="F3" s="97">
        <v>55</v>
      </c>
    </row>
    <row r="4" spans="1:6">
      <c r="A4" s="120" t="s">
        <v>73</v>
      </c>
      <c r="B4" s="121"/>
      <c r="C4" s="122"/>
      <c r="D4" s="98">
        <v>0</v>
      </c>
      <c r="E4" s="98">
        <v>0</v>
      </c>
      <c r="F4" s="98">
        <v>0</v>
      </c>
    </row>
    <row r="5" spans="1:6">
      <c r="A5" s="120" t="s">
        <v>74</v>
      </c>
      <c r="B5" s="121"/>
      <c r="C5" s="122"/>
      <c r="D5" s="98">
        <v>0</v>
      </c>
      <c r="E5" s="98">
        <v>0</v>
      </c>
      <c r="F5" s="98">
        <v>0</v>
      </c>
    </row>
    <row r="6" spans="1:6">
      <c r="A6" s="120" t="s">
        <v>75</v>
      </c>
      <c r="B6" s="121"/>
      <c r="C6" s="122"/>
      <c r="D6" s="98">
        <v>1</v>
      </c>
      <c r="E6" s="98">
        <v>0</v>
      </c>
      <c r="F6" s="98">
        <v>0</v>
      </c>
    </row>
    <row r="7" spans="1:6">
      <c r="A7" s="120" t="s">
        <v>76</v>
      </c>
      <c r="B7" s="121"/>
      <c r="C7" s="122"/>
      <c r="D7" s="98">
        <v>2</v>
      </c>
      <c r="E7" s="98">
        <v>0</v>
      </c>
      <c r="F7" s="98">
        <v>0</v>
      </c>
    </row>
    <row r="8" spans="1:6">
      <c r="A8" s="120" t="s">
        <v>77</v>
      </c>
      <c r="B8" s="121"/>
      <c r="C8" s="122"/>
      <c r="D8" s="98">
        <v>0</v>
      </c>
      <c r="E8" s="98">
        <v>0</v>
      </c>
      <c r="F8" s="98">
        <v>0</v>
      </c>
    </row>
    <row r="9" spans="1:6">
      <c r="A9" s="120" t="s">
        <v>78</v>
      </c>
      <c r="B9" s="121"/>
      <c r="C9" s="122"/>
      <c r="D9" s="98">
        <v>0</v>
      </c>
      <c r="E9" s="98">
        <v>0</v>
      </c>
      <c r="F9" s="98">
        <v>0</v>
      </c>
    </row>
    <row r="10" spans="1:6">
      <c r="A10" s="120" t="s">
        <v>79</v>
      </c>
      <c r="B10" s="121"/>
      <c r="C10" s="122"/>
      <c r="D10" s="98">
        <v>0</v>
      </c>
      <c r="E10" s="98">
        <v>0</v>
      </c>
      <c r="F10" s="98">
        <v>0</v>
      </c>
    </row>
    <row r="11" spans="1:6">
      <c r="A11" s="120" t="s">
        <v>80</v>
      </c>
      <c r="B11" s="121"/>
      <c r="C11" s="122"/>
      <c r="D11" s="98">
        <v>0</v>
      </c>
      <c r="E11" s="98">
        <v>0</v>
      </c>
      <c r="F11" s="98">
        <v>0</v>
      </c>
    </row>
    <row r="12" spans="1:6">
      <c r="A12" s="120" t="s">
        <v>81</v>
      </c>
      <c r="B12" s="121"/>
      <c r="C12" s="122"/>
      <c r="D12" s="98">
        <v>3</v>
      </c>
      <c r="E12" s="98">
        <v>0</v>
      </c>
      <c r="F12" s="98">
        <v>2</v>
      </c>
    </row>
    <row r="13" spans="1:6">
      <c r="A13" s="120" t="s">
        <v>96</v>
      </c>
      <c r="B13" s="121"/>
      <c r="C13" s="122"/>
      <c r="D13" s="98">
        <v>5</v>
      </c>
      <c r="E13" s="98">
        <v>3</v>
      </c>
      <c r="F13" s="98">
        <v>7</v>
      </c>
    </row>
    <row r="14" spans="1:6">
      <c r="A14" s="120" t="s">
        <v>82</v>
      </c>
      <c r="B14" s="121"/>
      <c r="C14" s="122"/>
      <c r="D14" s="98">
        <v>3</v>
      </c>
      <c r="E14" s="98">
        <v>2</v>
      </c>
      <c r="F14" s="98">
        <v>5</v>
      </c>
    </row>
    <row r="15" spans="1:6">
      <c r="A15" s="120" t="s">
        <v>83</v>
      </c>
      <c r="B15" s="121"/>
      <c r="C15" s="122"/>
      <c r="D15" s="98">
        <v>0</v>
      </c>
      <c r="E15" s="98">
        <v>5</v>
      </c>
      <c r="F15" s="98">
        <v>8</v>
      </c>
    </row>
    <row r="16" spans="1:6">
      <c r="A16" s="120" t="s">
        <v>95</v>
      </c>
      <c r="B16" s="121"/>
      <c r="C16" s="122"/>
      <c r="D16" s="98">
        <v>3</v>
      </c>
      <c r="E16" s="98">
        <v>3</v>
      </c>
      <c r="F16" s="98">
        <v>5</v>
      </c>
    </row>
    <row r="17" spans="1:6">
      <c r="A17" s="120" t="s">
        <v>30</v>
      </c>
      <c r="B17" s="121"/>
      <c r="C17" s="122"/>
      <c r="D17" s="98">
        <v>4</v>
      </c>
      <c r="E17" s="98">
        <v>4</v>
      </c>
      <c r="F17" s="98">
        <v>11</v>
      </c>
    </row>
    <row r="18" spans="1:6">
      <c r="A18" s="120" t="s">
        <v>84</v>
      </c>
      <c r="B18" s="121"/>
      <c r="C18" s="122"/>
      <c r="D18" s="98">
        <v>7</v>
      </c>
      <c r="E18" s="98">
        <v>2</v>
      </c>
      <c r="F18" s="98">
        <v>9</v>
      </c>
    </row>
    <row r="19" spans="1:6">
      <c r="A19" s="120" t="s">
        <v>85</v>
      </c>
      <c r="B19" s="121"/>
      <c r="C19" s="122"/>
      <c r="D19" s="98">
        <v>4</v>
      </c>
      <c r="E19" s="98">
        <v>2</v>
      </c>
      <c r="F19" s="98">
        <v>7</v>
      </c>
    </row>
    <row r="20" spans="1:6">
      <c r="A20" s="120" t="s">
        <v>86</v>
      </c>
      <c r="B20" s="121"/>
      <c r="C20" s="122"/>
      <c r="D20" s="98">
        <v>0</v>
      </c>
      <c r="E20" s="98">
        <v>0</v>
      </c>
      <c r="F20" s="98">
        <v>1</v>
      </c>
    </row>
    <row r="21" spans="1:6">
      <c r="A21" s="144" t="s">
        <v>97</v>
      </c>
      <c r="B21" s="145"/>
      <c r="C21" s="43" t="s">
        <v>113</v>
      </c>
      <c r="D21" s="99">
        <f>COUNTA(D$27:D$32)</f>
        <v>2</v>
      </c>
      <c r="E21" s="99">
        <f t="shared" ref="E21:F21" si="0">COUNTA(E$27:E$32)</f>
        <v>1</v>
      </c>
      <c r="F21" s="99">
        <f t="shared" si="0"/>
        <v>2</v>
      </c>
    </row>
    <row r="22" spans="1:6">
      <c r="A22" s="146"/>
      <c r="B22" s="147"/>
      <c r="C22" s="43" t="s">
        <v>114</v>
      </c>
      <c r="D22" s="99">
        <v>0</v>
      </c>
      <c r="E22" s="99">
        <v>0</v>
      </c>
      <c r="F22" s="99">
        <v>0</v>
      </c>
    </row>
    <row r="23" spans="1:6">
      <c r="A23" s="146"/>
      <c r="B23" s="147"/>
      <c r="C23" s="43" t="s">
        <v>115</v>
      </c>
      <c r="D23" s="99">
        <f>COUNTA(D$34:D$38)</f>
        <v>1</v>
      </c>
      <c r="E23" s="99">
        <f t="shared" ref="E23:F23" si="1">COUNTA(E$34:E$38)</f>
        <v>1</v>
      </c>
      <c r="F23" s="99">
        <f t="shared" si="1"/>
        <v>2</v>
      </c>
    </row>
    <row r="24" spans="1:6">
      <c r="A24" s="146"/>
      <c r="B24" s="147"/>
      <c r="C24" s="43" t="s">
        <v>116</v>
      </c>
      <c r="D24" s="99">
        <f>COUNTA(D$39:D$41)</f>
        <v>0</v>
      </c>
      <c r="E24" s="99">
        <f t="shared" ref="E24:F24" si="2">COUNTA(E$39:E$41)</f>
        <v>0</v>
      </c>
      <c r="F24" s="99">
        <f t="shared" si="2"/>
        <v>2</v>
      </c>
    </row>
    <row r="25" spans="1:6">
      <c r="A25" s="146"/>
      <c r="B25" s="147"/>
      <c r="C25" s="43" t="s">
        <v>117</v>
      </c>
      <c r="D25" s="99">
        <f>COUNTA(D$42:D$45)</f>
        <v>1</v>
      </c>
      <c r="E25" s="99">
        <f t="shared" ref="E25:F25" si="3">COUNTA(E$42:E$45)</f>
        <v>1</v>
      </c>
      <c r="F25" s="99">
        <f t="shared" si="3"/>
        <v>2</v>
      </c>
    </row>
    <row r="26" spans="1:6">
      <c r="A26" s="148"/>
      <c r="B26" s="149"/>
      <c r="C26" s="43" t="s">
        <v>118</v>
      </c>
      <c r="D26" s="99">
        <f>COUNTA(D$46:D$48)</f>
        <v>0</v>
      </c>
      <c r="E26" s="99">
        <f t="shared" ref="E26:F26" si="4">COUNTA(E$46:E$48)</f>
        <v>0</v>
      </c>
      <c r="F26" s="99">
        <f t="shared" si="4"/>
        <v>3</v>
      </c>
    </row>
    <row r="27" spans="1:6" ht="16.5" customHeight="1">
      <c r="A27" s="150" t="s">
        <v>127</v>
      </c>
      <c r="B27" s="153" t="s">
        <v>113</v>
      </c>
      <c r="C27" s="20" t="s">
        <v>39</v>
      </c>
      <c r="D27" s="100"/>
      <c r="E27" s="100"/>
      <c r="F27" s="100"/>
    </row>
    <row r="28" spans="1:6">
      <c r="A28" s="151"/>
      <c r="B28" s="154"/>
      <c r="C28" s="20" t="s">
        <v>53</v>
      </c>
      <c r="D28" s="100"/>
      <c r="E28" s="100"/>
      <c r="F28" s="100" t="s">
        <v>427</v>
      </c>
    </row>
    <row r="29" spans="1:6">
      <c r="A29" s="151"/>
      <c r="B29" s="154"/>
      <c r="C29" s="20" t="s">
        <v>54</v>
      </c>
      <c r="D29" s="100"/>
      <c r="E29" s="100"/>
      <c r="F29" s="100" t="s">
        <v>427</v>
      </c>
    </row>
    <row r="30" spans="1:6">
      <c r="A30" s="151"/>
      <c r="B30" s="154"/>
      <c r="C30" s="20" t="s">
        <v>55</v>
      </c>
      <c r="D30" s="100"/>
      <c r="E30" s="100" t="s">
        <v>427</v>
      </c>
      <c r="F30" s="100"/>
    </row>
    <row r="31" spans="1:6">
      <c r="A31" s="151"/>
      <c r="B31" s="154"/>
      <c r="C31" s="20" t="s">
        <v>59</v>
      </c>
      <c r="D31" s="100" t="s">
        <v>427</v>
      </c>
      <c r="E31" s="100"/>
      <c r="F31" s="100"/>
    </row>
    <row r="32" spans="1:6">
      <c r="A32" s="151"/>
      <c r="B32" s="155"/>
      <c r="C32" s="20" t="s">
        <v>60</v>
      </c>
      <c r="D32" s="100" t="s">
        <v>427</v>
      </c>
      <c r="E32" s="100"/>
      <c r="F32" s="100"/>
    </row>
    <row r="33" spans="1:6">
      <c r="A33" s="151"/>
      <c r="B33" s="42" t="s">
        <v>114</v>
      </c>
      <c r="C33" s="20" t="s">
        <v>40</v>
      </c>
      <c r="D33" s="100"/>
      <c r="E33" s="100"/>
      <c r="F33" s="100"/>
    </row>
    <row r="34" spans="1:6">
      <c r="A34" s="151"/>
      <c r="B34" s="153" t="s">
        <v>115</v>
      </c>
      <c r="C34" s="20" t="s">
        <v>41</v>
      </c>
      <c r="D34" s="100"/>
      <c r="E34" s="100"/>
      <c r="F34" s="100"/>
    </row>
    <row r="35" spans="1:6">
      <c r="A35" s="151"/>
      <c r="B35" s="154"/>
      <c r="C35" s="20" t="s">
        <v>43</v>
      </c>
      <c r="D35" s="100"/>
      <c r="E35" s="100"/>
      <c r="F35" s="100" t="s">
        <v>427</v>
      </c>
    </row>
    <row r="36" spans="1:6">
      <c r="A36" s="151"/>
      <c r="B36" s="154"/>
      <c r="C36" s="20" t="s">
        <v>46</v>
      </c>
      <c r="D36" s="100"/>
      <c r="E36" s="100" t="s">
        <v>427</v>
      </c>
      <c r="F36" s="100"/>
    </row>
    <row r="37" spans="1:6">
      <c r="A37" s="151"/>
      <c r="B37" s="154"/>
      <c r="C37" s="20" t="s">
        <v>47</v>
      </c>
      <c r="D37" s="100"/>
      <c r="E37" s="100"/>
      <c r="F37" s="100" t="s">
        <v>427</v>
      </c>
    </row>
    <row r="38" spans="1:6">
      <c r="A38" s="151"/>
      <c r="B38" s="155"/>
      <c r="C38" s="20" t="s">
        <v>48</v>
      </c>
      <c r="D38" s="100" t="s">
        <v>427</v>
      </c>
      <c r="E38" s="100"/>
      <c r="F38" s="100"/>
    </row>
    <row r="39" spans="1:6">
      <c r="A39" s="151"/>
      <c r="B39" s="153" t="s">
        <v>116</v>
      </c>
      <c r="C39" s="20" t="s">
        <v>42</v>
      </c>
      <c r="D39" s="100"/>
      <c r="E39" s="100"/>
      <c r="F39" s="100" t="s">
        <v>427</v>
      </c>
    </row>
    <row r="40" spans="1:6">
      <c r="A40" s="151"/>
      <c r="B40" s="154"/>
      <c r="C40" s="20" t="s">
        <v>45</v>
      </c>
      <c r="D40" s="100"/>
      <c r="E40" s="100"/>
      <c r="F40" s="100"/>
    </row>
    <row r="41" spans="1:6">
      <c r="A41" s="151"/>
      <c r="B41" s="155"/>
      <c r="C41" s="20" t="s">
        <v>49</v>
      </c>
      <c r="D41" s="100"/>
      <c r="E41" s="100"/>
      <c r="F41" s="100" t="s">
        <v>427</v>
      </c>
    </row>
    <row r="42" spans="1:6">
      <c r="A42" s="151"/>
      <c r="B42" s="153" t="s">
        <v>117</v>
      </c>
      <c r="C42" s="20" t="s">
        <v>50</v>
      </c>
      <c r="D42" s="100"/>
      <c r="E42" s="100" t="s">
        <v>427</v>
      </c>
      <c r="F42" s="100"/>
    </row>
    <row r="43" spans="1:6">
      <c r="A43" s="151"/>
      <c r="B43" s="154"/>
      <c r="C43" s="20" t="s">
        <v>51</v>
      </c>
      <c r="D43" s="100"/>
      <c r="E43" s="100"/>
      <c r="F43" s="100" t="s">
        <v>427</v>
      </c>
    </row>
    <row r="44" spans="1:6">
      <c r="A44" s="151"/>
      <c r="B44" s="154"/>
      <c r="C44" s="20" t="s">
        <v>52</v>
      </c>
      <c r="D44" s="100"/>
      <c r="E44" s="100"/>
      <c r="F44" s="100" t="s">
        <v>427</v>
      </c>
    </row>
    <row r="45" spans="1:6">
      <c r="A45" s="151"/>
      <c r="B45" s="155"/>
      <c r="C45" s="20" t="s">
        <v>58</v>
      </c>
      <c r="D45" s="100" t="s">
        <v>427</v>
      </c>
      <c r="E45" s="100"/>
      <c r="F45" s="100"/>
    </row>
    <row r="46" spans="1:6">
      <c r="A46" s="151"/>
      <c r="B46" s="153" t="s">
        <v>118</v>
      </c>
      <c r="C46" s="20" t="s">
        <v>44</v>
      </c>
      <c r="D46" s="100"/>
      <c r="E46" s="100"/>
      <c r="F46" s="100" t="s">
        <v>427</v>
      </c>
    </row>
    <row r="47" spans="1:6">
      <c r="A47" s="151"/>
      <c r="B47" s="154"/>
      <c r="C47" s="20" t="s">
        <v>56</v>
      </c>
      <c r="D47" s="100"/>
      <c r="E47" s="100"/>
      <c r="F47" s="100" t="s">
        <v>427</v>
      </c>
    </row>
    <row r="48" spans="1:6">
      <c r="A48" s="152"/>
      <c r="B48" s="155"/>
      <c r="C48" s="20" t="s">
        <v>57</v>
      </c>
      <c r="D48" s="100"/>
      <c r="E48" s="100"/>
      <c r="F48" s="100" t="s">
        <v>427</v>
      </c>
    </row>
  </sheetData>
  <mergeCells count="27">
    <mergeCell ref="A19:C19"/>
    <mergeCell ref="A20:C20"/>
    <mergeCell ref="A21:B26"/>
    <mergeCell ref="A27:A48"/>
    <mergeCell ref="B27:B32"/>
    <mergeCell ref="B34:B38"/>
    <mergeCell ref="B39:B41"/>
    <mergeCell ref="B42:B45"/>
    <mergeCell ref="B46:B48"/>
    <mergeCell ref="A18:C18"/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6:C6"/>
    <mergeCell ref="A1:E1"/>
    <mergeCell ref="A2:C2"/>
    <mergeCell ref="A3:C3"/>
    <mergeCell ref="A4:C4"/>
    <mergeCell ref="A5:C5"/>
  </mergeCells>
  <phoneticPr fontId="3" type="noConversion"/>
  <conditionalFormatting sqref="D27:F48">
    <cfRule type="containsText" dxfId="3" priority="1" operator="containsText" text="O">
      <formula>NOT(ISERROR(SEARCH("O",D27)))</formula>
    </cfRule>
  </conditionalFormatting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3A7469-6248-4EF9-BB33-7847B942BA39}">
  <dimension ref="A1:D48"/>
  <sheetViews>
    <sheetView zoomScale="85" zoomScaleNormal="85" workbookViewId="0">
      <selection activeCell="H28" sqref="H28"/>
    </sheetView>
  </sheetViews>
  <sheetFormatPr defaultRowHeight="16.5"/>
  <cols>
    <col min="1" max="1" width="18.625" bestFit="1" customWidth="1"/>
    <col min="2" max="2" width="38.375" customWidth="1"/>
    <col min="3" max="3" width="18.625" customWidth="1"/>
    <col min="4" max="4" width="17.125" bestFit="1" customWidth="1"/>
  </cols>
  <sheetData>
    <row r="1" spans="1:4" ht="31.5">
      <c r="A1" s="136" t="s">
        <v>428</v>
      </c>
      <c r="B1" s="137"/>
      <c r="C1" s="140"/>
      <c r="D1" s="67" t="s">
        <v>128</v>
      </c>
    </row>
    <row r="2" spans="1:4">
      <c r="A2" s="142" t="s">
        <v>196</v>
      </c>
      <c r="B2" s="143"/>
      <c r="C2" s="156"/>
      <c r="D2" s="86" t="s">
        <v>428</v>
      </c>
    </row>
    <row r="3" spans="1:4">
      <c r="A3" s="120" t="s">
        <v>31</v>
      </c>
      <c r="B3" s="121"/>
      <c r="C3" s="122"/>
      <c r="D3" s="97">
        <v>22</v>
      </c>
    </row>
    <row r="4" spans="1:4">
      <c r="A4" s="120" t="s">
        <v>73</v>
      </c>
      <c r="B4" s="121"/>
      <c r="C4" s="122"/>
      <c r="D4" s="98">
        <v>0</v>
      </c>
    </row>
    <row r="5" spans="1:4">
      <c r="A5" s="120" t="s">
        <v>74</v>
      </c>
      <c r="B5" s="121"/>
      <c r="C5" s="122"/>
      <c r="D5" s="98">
        <v>0</v>
      </c>
    </row>
    <row r="6" spans="1:4">
      <c r="A6" s="120" t="s">
        <v>75</v>
      </c>
      <c r="B6" s="121"/>
      <c r="C6" s="122"/>
      <c r="D6" s="98">
        <v>0</v>
      </c>
    </row>
    <row r="7" spans="1:4">
      <c r="A7" s="120" t="s">
        <v>76</v>
      </c>
      <c r="B7" s="121"/>
      <c r="C7" s="122"/>
      <c r="D7" s="98">
        <v>2</v>
      </c>
    </row>
    <row r="8" spans="1:4">
      <c r="A8" s="120" t="s">
        <v>77</v>
      </c>
      <c r="B8" s="121"/>
      <c r="C8" s="122"/>
      <c r="D8" s="98">
        <v>0</v>
      </c>
    </row>
    <row r="9" spans="1:4">
      <c r="A9" s="120" t="s">
        <v>78</v>
      </c>
      <c r="B9" s="121"/>
      <c r="C9" s="122"/>
      <c r="D9" s="98">
        <v>0</v>
      </c>
    </row>
    <row r="10" spans="1:4">
      <c r="A10" s="120" t="s">
        <v>79</v>
      </c>
      <c r="B10" s="121"/>
      <c r="C10" s="122"/>
      <c r="D10" s="98">
        <v>0</v>
      </c>
    </row>
    <row r="11" spans="1:4">
      <c r="A11" s="120" t="s">
        <v>80</v>
      </c>
      <c r="B11" s="121"/>
      <c r="C11" s="122"/>
      <c r="D11" s="98">
        <v>0</v>
      </c>
    </row>
    <row r="12" spans="1:4">
      <c r="A12" s="120" t="s">
        <v>81</v>
      </c>
      <c r="B12" s="121"/>
      <c r="C12" s="122"/>
      <c r="D12" s="98">
        <v>3</v>
      </c>
    </row>
    <row r="13" spans="1:4">
      <c r="A13" s="120" t="s">
        <v>96</v>
      </c>
      <c r="B13" s="121"/>
      <c r="C13" s="122"/>
      <c r="D13" s="98">
        <v>5</v>
      </c>
    </row>
    <row r="14" spans="1:4">
      <c r="A14" s="120" t="s">
        <v>82</v>
      </c>
      <c r="B14" s="121"/>
      <c r="C14" s="122"/>
      <c r="D14" s="98">
        <v>2</v>
      </c>
    </row>
    <row r="15" spans="1:4">
      <c r="A15" s="120" t="s">
        <v>83</v>
      </c>
      <c r="B15" s="121"/>
      <c r="C15" s="122"/>
      <c r="D15" s="98">
        <v>3</v>
      </c>
    </row>
    <row r="16" spans="1:4">
      <c r="A16" s="120" t="s">
        <v>95</v>
      </c>
      <c r="B16" s="121"/>
      <c r="C16" s="122"/>
      <c r="D16" s="98">
        <v>2</v>
      </c>
    </row>
    <row r="17" spans="1:4">
      <c r="A17" s="120" t="s">
        <v>30</v>
      </c>
      <c r="B17" s="121"/>
      <c r="C17" s="122"/>
      <c r="D17" s="98">
        <v>3</v>
      </c>
    </row>
    <row r="18" spans="1:4">
      <c r="A18" s="120" t="s">
        <v>84</v>
      </c>
      <c r="B18" s="121"/>
      <c r="C18" s="122"/>
      <c r="D18" s="98">
        <v>2</v>
      </c>
    </row>
    <row r="19" spans="1:4">
      <c r="A19" s="120" t="s">
        <v>85</v>
      </c>
      <c r="B19" s="121"/>
      <c r="C19" s="122"/>
      <c r="D19" s="98">
        <v>0</v>
      </c>
    </row>
    <row r="20" spans="1:4">
      <c r="A20" s="120" t="s">
        <v>86</v>
      </c>
      <c r="B20" s="121"/>
      <c r="C20" s="122"/>
      <c r="D20" s="98">
        <v>0</v>
      </c>
    </row>
    <row r="21" spans="1:4">
      <c r="A21" s="144" t="s">
        <v>97</v>
      </c>
      <c r="B21" s="145"/>
      <c r="C21" s="66" t="s">
        <v>113</v>
      </c>
      <c r="D21" s="99">
        <f>COUNTA(D$27:D$32)</f>
        <v>1</v>
      </c>
    </row>
    <row r="22" spans="1:4">
      <c r="A22" s="146"/>
      <c r="B22" s="147"/>
      <c r="C22" s="66" t="s">
        <v>114</v>
      </c>
      <c r="D22" s="99">
        <v>0</v>
      </c>
    </row>
    <row r="23" spans="1:4">
      <c r="A23" s="146"/>
      <c r="B23" s="147"/>
      <c r="C23" s="66" t="s">
        <v>115</v>
      </c>
      <c r="D23" s="99">
        <f>COUNTA(D$34:D$38)</f>
        <v>1</v>
      </c>
    </row>
    <row r="24" spans="1:4">
      <c r="A24" s="146"/>
      <c r="B24" s="147"/>
      <c r="C24" s="66" t="s">
        <v>116</v>
      </c>
      <c r="D24" s="99">
        <f>COUNTA(D$39:D$41)</f>
        <v>0</v>
      </c>
    </row>
    <row r="25" spans="1:4">
      <c r="A25" s="146"/>
      <c r="B25" s="147"/>
      <c r="C25" s="66" t="s">
        <v>117</v>
      </c>
      <c r="D25" s="99">
        <f>COUNTA(D$42:D$45)</f>
        <v>1</v>
      </c>
    </row>
    <row r="26" spans="1:4">
      <c r="A26" s="148"/>
      <c r="B26" s="149"/>
      <c r="C26" s="66" t="s">
        <v>118</v>
      </c>
      <c r="D26" s="99">
        <f>COUNTA(D$46:D$48)</f>
        <v>0</v>
      </c>
    </row>
    <row r="27" spans="1:4" ht="16.5" customHeight="1">
      <c r="A27" s="150" t="s">
        <v>127</v>
      </c>
      <c r="B27" s="153" t="s">
        <v>113</v>
      </c>
      <c r="C27" s="20" t="s">
        <v>39</v>
      </c>
      <c r="D27" s="100"/>
    </row>
    <row r="28" spans="1:4">
      <c r="A28" s="151"/>
      <c r="B28" s="154"/>
      <c r="C28" s="20" t="s">
        <v>53</v>
      </c>
      <c r="D28" s="100"/>
    </row>
    <row r="29" spans="1:4">
      <c r="A29" s="151"/>
      <c r="B29" s="154"/>
      <c r="C29" s="20" t="s">
        <v>54</v>
      </c>
      <c r="D29" s="100"/>
    </row>
    <row r="30" spans="1:4">
      <c r="A30" s="151"/>
      <c r="B30" s="154"/>
      <c r="C30" s="20" t="s">
        <v>55</v>
      </c>
      <c r="D30" s="100"/>
    </row>
    <row r="31" spans="1:4">
      <c r="A31" s="151"/>
      <c r="B31" s="154"/>
      <c r="C31" s="20" t="s">
        <v>59</v>
      </c>
      <c r="D31" s="1"/>
    </row>
    <row r="32" spans="1:4">
      <c r="A32" s="151"/>
      <c r="B32" s="155"/>
      <c r="C32" s="20" t="s">
        <v>60</v>
      </c>
      <c r="D32" s="100" t="s">
        <v>427</v>
      </c>
    </row>
    <row r="33" spans="1:4">
      <c r="A33" s="151"/>
      <c r="B33" s="65" t="s">
        <v>114</v>
      </c>
      <c r="C33" s="20" t="s">
        <v>40</v>
      </c>
      <c r="D33" s="100"/>
    </row>
    <row r="34" spans="1:4">
      <c r="A34" s="151"/>
      <c r="B34" s="153" t="s">
        <v>115</v>
      </c>
      <c r="C34" s="20" t="s">
        <v>41</v>
      </c>
      <c r="D34" s="100"/>
    </row>
    <row r="35" spans="1:4">
      <c r="A35" s="151"/>
      <c r="B35" s="154"/>
      <c r="C35" s="20" t="s">
        <v>43</v>
      </c>
      <c r="D35" s="100"/>
    </row>
    <row r="36" spans="1:4">
      <c r="A36" s="151"/>
      <c r="B36" s="154"/>
      <c r="C36" s="20" t="s">
        <v>46</v>
      </c>
      <c r="D36" s="100"/>
    </row>
    <row r="37" spans="1:4">
      <c r="A37" s="151"/>
      <c r="B37" s="154"/>
      <c r="C37" s="20" t="s">
        <v>47</v>
      </c>
      <c r="D37" s="100" t="s">
        <v>427</v>
      </c>
    </row>
    <row r="38" spans="1:4">
      <c r="A38" s="151"/>
      <c r="B38" s="155"/>
      <c r="C38" s="20" t="s">
        <v>48</v>
      </c>
      <c r="D38" s="100"/>
    </row>
    <row r="39" spans="1:4">
      <c r="A39" s="151"/>
      <c r="B39" s="153" t="s">
        <v>116</v>
      </c>
      <c r="C39" s="20" t="s">
        <v>42</v>
      </c>
      <c r="D39" s="100"/>
    </row>
    <row r="40" spans="1:4">
      <c r="A40" s="151"/>
      <c r="B40" s="154"/>
      <c r="C40" s="20" t="s">
        <v>45</v>
      </c>
      <c r="D40" s="100"/>
    </row>
    <row r="41" spans="1:4">
      <c r="A41" s="151"/>
      <c r="B41" s="155"/>
      <c r="C41" s="20" t="s">
        <v>49</v>
      </c>
      <c r="D41" s="100"/>
    </row>
    <row r="42" spans="1:4">
      <c r="A42" s="151"/>
      <c r="B42" s="153" t="s">
        <v>117</v>
      </c>
      <c r="C42" s="20" t="s">
        <v>50</v>
      </c>
      <c r="D42" s="100"/>
    </row>
    <row r="43" spans="1:4">
      <c r="A43" s="151"/>
      <c r="B43" s="154"/>
      <c r="C43" s="20" t="s">
        <v>51</v>
      </c>
      <c r="D43" s="100"/>
    </row>
    <row r="44" spans="1:4">
      <c r="A44" s="151"/>
      <c r="B44" s="154"/>
      <c r="C44" s="20" t="s">
        <v>52</v>
      </c>
      <c r="D44" s="100"/>
    </row>
    <row r="45" spans="1:4">
      <c r="A45" s="151"/>
      <c r="B45" s="155"/>
      <c r="C45" s="20" t="s">
        <v>58</v>
      </c>
      <c r="D45" s="100" t="s">
        <v>427</v>
      </c>
    </row>
    <row r="46" spans="1:4">
      <c r="A46" s="151"/>
      <c r="B46" s="153" t="s">
        <v>118</v>
      </c>
      <c r="C46" s="20" t="s">
        <v>44</v>
      </c>
      <c r="D46" s="100"/>
    </row>
    <row r="47" spans="1:4">
      <c r="A47" s="151"/>
      <c r="B47" s="154"/>
      <c r="C47" s="20" t="s">
        <v>56</v>
      </c>
      <c r="D47" s="100"/>
    </row>
    <row r="48" spans="1:4">
      <c r="A48" s="152"/>
      <c r="B48" s="155"/>
      <c r="C48" s="20" t="s">
        <v>57</v>
      </c>
      <c r="D48" s="100"/>
    </row>
  </sheetData>
  <mergeCells count="27">
    <mergeCell ref="A1:C1"/>
    <mergeCell ref="A2:C2"/>
    <mergeCell ref="A3:C3"/>
    <mergeCell ref="A4:C4"/>
    <mergeCell ref="A5:C5"/>
    <mergeCell ref="A6:C6"/>
    <mergeCell ref="A18:C18"/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9:C19"/>
    <mergeCell ref="A20:C20"/>
    <mergeCell ref="A21:B26"/>
    <mergeCell ref="A27:A48"/>
    <mergeCell ref="B27:B32"/>
    <mergeCell ref="B34:B38"/>
    <mergeCell ref="B39:B41"/>
    <mergeCell ref="B42:B45"/>
    <mergeCell ref="B46:B48"/>
  </mergeCells>
  <phoneticPr fontId="3" type="noConversion"/>
  <conditionalFormatting sqref="D27:D30 D32:D48">
    <cfRule type="containsText" dxfId="2" priority="1" operator="containsText" text="O">
      <formula>NOT(ISERROR(SEARCH("O",D27)))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33E284-DEE5-49D2-887A-1F96072035B1}">
  <dimension ref="A1:E43"/>
  <sheetViews>
    <sheetView zoomScale="85" zoomScaleNormal="85" workbookViewId="0">
      <selection activeCell="R32" sqref="R32"/>
    </sheetView>
  </sheetViews>
  <sheetFormatPr defaultRowHeight="16.5"/>
  <cols>
    <col min="1" max="1" width="18.625" bestFit="1" customWidth="1"/>
    <col min="2" max="2" width="15.25" customWidth="1"/>
    <col min="3" max="3" width="18.625" hidden="1" customWidth="1"/>
    <col min="4" max="4" width="18.625" customWidth="1"/>
    <col min="5" max="5" width="25.125" bestFit="1" customWidth="1"/>
  </cols>
  <sheetData>
    <row r="1" spans="1:5" ht="31.5">
      <c r="A1" s="110" t="s">
        <v>148</v>
      </c>
      <c r="B1" s="110"/>
      <c r="C1" s="110"/>
      <c r="D1" s="110"/>
      <c r="E1" s="110"/>
    </row>
    <row r="2" spans="1:5">
      <c r="A2" s="114" t="s">
        <v>196</v>
      </c>
      <c r="B2" s="115"/>
      <c r="C2" s="115"/>
      <c r="D2" s="116"/>
      <c r="E2" s="24" t="s">
        <v>149</v>
      </c>
    </row>
    <row r="3" spans="1:5">
      <c r="A3" s="117"/>
      <c r="B3" s="118"/>
      <c r="C3" s="118"/>
      <c r="D3" s="119"/>
      <c r="E3" s="24" t="s">
        <v>148</v>
      </c>
    </row>
    <row r="4" spans="1:5">
      <c r="A4" s="120" t="s">
        <v>31</v>
      </c>
      <c r="B4" s="121"/>
      <c r="C4" s="121"/>
      <c r="D4" s="122"/>
      <c r="E4" s="27">
        <v>33.69</v>
      </c>
    </row>
    <row r="5" spans="1:5">
      <c r="A5" s="120" t="s">
        <v>73</v>
      </c>
      <c r="B5" s="121"/>
      <c r="C5" s="121"/>
      <c r="D5" s="122"/>
      <c r="E5" s="27">
        <v>34.61</v>
      </c>
    </row>
    <row r="6" spans="1:5">
      <c r="A6" s="120" t="s">
        <v>74</v>
      </c>
      <c r="B6" s="121"/>
      <c r="C6" s="121"/>
      <c r="D6" s="122"/>
      <c r="E6" s="27">
        <v>33.869999999999997</v>
      </c>
    </row>
    <row r="7" spans="1:5">
      <c r="A7" s="120" t="s">
        <v>75</v>
      </c>
      <c r="B7" s="121"/>
      <c r="C7" s="121"/>
      <c r="D7" s="122"/>
      <c r="E7" s="27">
        <v>33.64</v>
      </c>
    </row>
    <row r="8" spans="1:5">
      <c r="A8" s="120" t="s">
        <v>76</v>
      </c>
      <c r="B8" s="121"/>
      <c r="C8" s="121"/>
      <c r="D8" s="122"/>
      <c r="E8" s="27">
        <v>33.590000000000003</v>
      </c>
    </row>
    <row r="9" spans="1:5">
      <c r="A9" s="120" t="s">
        <v>77</v>
      </c>
      <c r="B9" s="121"/>
      <c r="C9" s="121"/>
      <c r="D9" s="122"/>
      <c r="E9" s="27">
        <v>33.270000000000003</v>
      </c>
    </row>
    <row r="10" spans="1:5">
      <c r="A10" s="120" t="s">
        <v>78</v>
      </c>
      <c r="B10" s="121"/>
      <c r="C10" s="121"/>
      <c r="D10" s="122"/>
      <c r="E10" s="27">
        <v>33.409999999999997</v>
      </c>
    </row>
    <row r="11" spans="1:5">
      <c r="A11" s="120" t="s">
        <v>79</v>
      </c>
      <c r="B11" s="121"/>
      <c r="C11" s="121"/>
      <c r="D11" s="122"/>
      <c r="E11" s="27">
        <v>33.25</v>
      </c>
    </row>
    <row r="12" spans="1:5">
      <c r="A12" s="120" t="s">
        <v>80</v>
      </c>
      <c r="B12" s="121"/>
      <c r="C12" s="121"/>
      <c r="D12" s="122"/>
      <c r="E12" s="27">
        <v>33.869999999999997</v>
      </c>
    </row>
    <row r="13" spans="1:5">
      <c r="A13" s="120" t="s">
        <v>81</v>
      </c>
      <c r="B13" s="121"/>
      <c r="C13" s="121"/>
      <c r="D13" s="122"/>
      <c r="E13" s="4">
        <v>33.799999999999997</v>
      </c>
    </row>
    <row r="14" spans="1:5">
      <c r="A14" s="120" t="s">
        <v>96</v>
      </c>
      <c r="B14" s="121"/>
      <c r="C14" s="121"/>
      <c r="D14" s="122"/>
      <c r="E14" s="27">
        <v>32.950000000000003</v>
      </c>
    </row>
    <row r="15" spans="1:5">
      <c r="A15" s="120" t="s">
        <v>82</v>
      </c>
      <c r="B15" s="121"/>
      <c r="C15" s="121"/>
      <c r="D15" s="122"/>
      <c r="E15" s="27">
        <v>32.85</v>
      </c>
    </row>
    <row r="16" spans="1:5">
      <c r="A16" s="120" t="s">
        <v>83</v>
      </c>
      <c r="B16" s="121"/>
      <c r="C16" s="121"/>
      <c r="D16" s="122"/>
      <c r="E16" s="27">
        <v>32.979999999999997</v>
      </c>
    </row>
    <row r="17" spans="1:5">
      <c r="A17" s="120" t="s">
        <v>95</v>
      </c>
      <c r="B17" s="121"/>
      <c r="C17" s="121"/>
      <c r="D17" s="122"/>
      <c r="E17" s="27">
        <v>33.08</v>
      </c>
    </row>
    <row r="18" spans="1:5">
      <c r="A18" s="120" t="s">
        <v>30</v>
      </c>
      <c r="B18" s="121"/>
      <c r="C18" s="121"/>
      <c r="D18" s="122"/>
      <c r="E18" s="27">
        <v>32.96</v>
      </c>
    </row>
    <row r="19" spans="1:5">
      <c r="A19" s="120" t="s">
        <v>84</v>
      </c>
      <c r="B19" s="121"/>
      <c r="C19" s="121"/>
      <c r="D19" s="122"/>
      <c r="E19" s="4">
        <v>33.200000000000003</v>
      </c>
    </row>
    <row r="20" spans="1:5">
      <c r="A20" s="120" t="s">
        <v>85</v>
      </c>
      <c r="B20" s="121"/>
      <c r="C20" s="121"/>
      <c r="D20" s="122"/>
      <c r="E20" s="27">
        <v>33.31</v>
      </c>
    </row>
    <row r="21" spans="1:5">
      <c r="A21" s="120" t="s">
        <v>86</v>
      </c>
      <c r="B21" s="121"/>
      <c r="C21" s="121"/>
      <c r="D21" s="122"/>
      <c r="E21" s="27">
        <v>33.369999999999997</v>
      </c>
    </row>
    <row r="22" spans="1:5">
      <c r="A22" s="112" t="s">
        <v>127</v>
      </c>
      <c r="B22" s="111" t="s">
        <v>113</v>
      </c>
      <c r="C22" s="20" t="s">
        <v>39</v>
      </c>
      <c r="D22" s="20" t="s">
        <v>39</v>
      </c>
      <c r="E22" s="28">
        <v>32.840000000000003</v>
      </c>
    </row>
    <row r="23" spans="1:5">
      <c r="A23" s="113"/>
      <c r="B23" s="111"/>
      <c r="C23" s="20" t="s">
        <v>53</v>
      </c>
      <c r="D23" s="20" t="s">
        <v>53</v>
      </c>
      <c r="E23" s="28">
        <v>32.76</v>
      </c>
    </row>
    <row r="24" spans="1:5">
      <c r="A24" s="113"/>
      <c r="B24" s="111"/>
      <c r="C24" s="20" t="s">
        <v>54</v>
      </c>
      <c r="D24" s="20" t="s">
        <v>54</v>
      </c>
      <c r="E24" s="28">
        <v>33.200000000000003</v>
      </c>
    </row>
    <row r="25" spans="1:5">
      <c r="A25" s="113"/>
      <c r="B25" s="111"/>
      <c r="C25" s="20" t="s">
        <v>55</v>
      </c>
      <c r="D25" s="20" t="s">
        <v>55</v>
      </c>
      <c r="E25" s="28">
        <v>33.340000000000003</v>
      </c>
    </row>
    <row r="26" spans="1:5">
      <c r="A26" s="113"/>
      <c r="B26" s="111"/>
      <c r="C26" s="20" t="s">
        <v>59</v>
      </c>
      <c r="D26" s="20" t="s">
        <v>59</v>
      </c>
      <c r="E26" s="28">
        <v>33.72</v>
      </c>
    </row>
    <row r="27" spans="1:5">
      <c r="A27" s="113"/>
      <c r="B27" s="111"/>
      <c r="C27" s="20" t="s">
        <v>60</v>
      </c>
      <c r="D27" s="20" t="s">
        <v>60</v>
      </c>
      <c r="E27" s="28">
        <v>31.71</v>
      </c>
    </row>
    <row r="28" spans="1:5">
      <c r="A28" s="113"/>
      <c r="B28" s="23" t="s">
        <v>114</v>
      </c>
      <c r="C28" s="20" t="s">
        <v>40</v>
      </c>
      <c r="D28" s="20" t="s">
        <v>40</v>
      </c>
      <c r="E28" s="28">
        <v>32.64</v>
      </c>
    </row>
    <row r="29" spans="1:5">
      <c r="A29" s="113"/>
      <c r="B29" s="111" t="s">
        <v>115</v>
      </c>
      <c r="C29" s="20" t="s">
        <v>41</v>
      </c>
      <c r="D29" s="20" t="s">
        <v>41</v>
      </c>
      <c r="E29" s="28">
        <v>33</v>
      </c>
    </row>
    <row r="30" spans="1:5">
      <c r="A30" s="113"/>
      <c r="B30" s="111"/>
      <c r="C30" s="20" t="s">
        <v>43</v>
      </c>
      <c r="D30" s="20" t="s">
        <v>43</v>
      </c>
      <c r="E30" s="28">
        <v>32.56</v>
      </c>
    </row>
    <row r="31" spans="1:5">
      <c r="A31" s="113"/>
      <c r="B31" s="111"/>
      <c r="C31" s="20" t="s">
        <v>46</v>
      </c>
      <c r="D31" s="20" t="s">
        <v>46</v>
      </c>
      <c r="E31" s="28">
        <v>34.46</v>
      </c>
    </row>
    <row r="32" spans="1:5">
      <c r="A32" s="113"/>
      <c r="B32" s="111"/>
      <c r="C32" s="20" t="s">
        <v>47</v>
      </c>
      <c r="D32" s="20" t="s">
        <v>47</v>
      </c>
      <c r="E32" s="28">
        <v>33.380000000000003</v>
      </c>
    </row>
    <row r="33" spans="1:5">
      <c r="A33" s="113"/>
      <c r="B33" s="111"/>
      <c r="C33" s="20" t="s">
        <v>48</v>
      </c>
      <c r="D33" s="20" t="s">
        <v>48</v>
      </c>
      <c r="E33" s="28">
        <v>33.299999999999997</v>
      </c>
    </row>
    <row r="34" spans="1:5">
      <c r="A34" s="113"/>
      <c r="B34" s="111" t="s">
        <v>116</v>
      </c>
      <c r="C34" s="20" t="s">
        <v>42</v>
      </c>
      <c r="D34" s="20" t="s">
        <v>42</v>
      </c>
      <c r="E34" s="28">
        <v>33.49</v>
      </c>
    </row>
    <row r="35" spans="1:5">
      <c r="A35" s="113"/>
      <c r="B35" s="111"/>
      <c r="C35" s="20" t="s">
        <v>45</v>
      </c>
      <c r="D35" s="20" t="s">
        <v>45</v>
      </c>
      <c r="E35" s="28">
        <v>33.72</v>
      </c>
    </row>
    <row r="36" spans="1:5">
      <c r="A36" s="113"/>
      <c r="B36" s="111"/>
      <c r="C36" s="20" t="s">
        <v>49</v>
      </c>
      <c r="D36" s="20" t="s">
        <v>49</v>
      </c>
      <c r="E36" s="28">
        <v>32.909999999999997</v>
      </c>
    </row>
    <row r="37" spans="1:5">
      <c r="A37" s="113"/>
      <c r="B37" s="111" t="s">
        <v>117</v>
      </c>
      <c r="C37" s="20" t="s">
        <v>50</v>
      </c>
      <c r="D37" s="20" t="s">
        <v>50</v>
      </c>
      <c r="E37" s="28">
        <v>32.61</v>
      </c>
    </row>
    <row r="38" spans="1:5">
      <c r="A38" s="113"/>
      <c r="B38" s="111"/>
      <c r="C38" s="20" t="s">
        <v>51</v>
      </c>
      <c r="D38" s="20" t="s">
        <v>51</v>
      </c>
      <c r="E38" s="28">
        <v>33.42</v>
      </c>
    </row>
    <row r="39" spans="1:5">
      <c r="A39" s="113"/>
      <c r="B39" s="111"/>
      <c r="C39" s="20" t="s">
        <v>52</v>
      </c>
      <c r="D39" s="20" t="s">
        <v>52</v>
      </c>
      <c r="E39" s="28">
        <v>32.46</v>
      </c>
    </row>
    <row r="40" spans="1:5">
      <c r="A40" s="113"/>
      <c r="B40" s="111"/>
      <c r="C40" s="20" t="s">
        <v>58</v>
      </c>
      <c r="D40" s="20" t="s">
        <v>58</v>
      </c>
      <c r="E40" s="28">
        <v>32.14</v>
      </c>
    </row>
    <row r="41" spans="1:5">
      <c r="A41" s="113"/>
      <c r="B41" s="111" t="s">
        <v>118</v>
      </c>
      <c r="C41" s="20" t="s">
        <v>44</v>
      </c>
      <c r="D41" s="20" t="s">
        <v>44</v>
      </c>
      <c r="E41" s="28">
        <v>33.25</v>
      </c>
    </row>
    <row r="42" spans="1:5">
      <c r="A42" s="113"/>
      <c r="B42" s="111"/>
      <c r="C42" s="20" t="s">
        <v>56</v>
      </c>
      <c r="D42" s="20" t="s">
        <v>56</v>
      </c>
      <c r="E42" s="28">
        <v>33.39</v>
      </c>
    </row>
    <row r="43" spans="1:5">
      <c r="A43" s="113"/>
      <c r="B43" s="111"/>
      <c r="C43" s="20" t="s">
        <v>57</v>
      </c>
      <c r="D43" s="20" t="s">
        <v>57</v>
      </c>
      <c r="E43" s="28">
        <v>32.97</v>
      </c>
    </row>
  </sheetData>
  <mergeCells count="26">
    <mergeCell ref="A20:D20"/>
    <mergeCell ref="A21:D21"/>
    <mergeCell ref="A22:A43"/>
    <mergeCell ref="B22:B27"/>
    <mergeCell ref="B29:B33"/>
    <mergeCell ref="B34:B36"/>
    <mergeCell ref="B37:B40"/>
    <mergeCell ref="B41:B43"/>
    <mergeCell ref="A19:D19"/>
    <mergeCell ref="A8:D8"/>
    <mergeCell ref="A9:D9"/>
    <mergeCell ref="A10:D10"/>
    <mergeCell ref="A11:D11"/>
    <mergeCell ref="A12:D12"/>
    <mergeCell ref="A13:D13"/>
    <mergeCell ref="A14:D14"/>
    <mergeCell ref="A15:D15"/>
    <mergeCell ref="A16:D16"/>
    <mergeCell ref="A17:D17"/>
    <mergeCell ref="A18:D18"/>
    <mergeCell ref="A7:D7"/>
    <mergeCell ref="A1:E1"/>
    <mergeCell ref="A2:D3"/>
    <mergeCell ref="A4:D4"/>
    <mergeCell ref="A5:D5"/>
    <mergeCell ref="A6:D6"/>
  </mergeCells>
  <phoneticPr fontId="3" type="noConversion"/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234C81-1BDA-4524-8711-B699BCD24175}">
  <dimension ref="A1:D48"/>
  <sheetViews>
    <sheetView zoomScale="85" zoomScaleNormal="85" workbookViewId="0">
      <selection activeCell="J34" sqref="J34"/>
    </sheetView>
  </sheetViews>
  <sheetFormatPr defaultRowHeight="16.5"/>
  <cols>
    <col min="1" max="1" width="18.625" bestFit="1" customWidth="1"/>
    <col min="2" max="2" width="38.375" customWidth="1"/>
    <col min="3" max="3" width="18.625" customWidth="1"/>
    <col min="4" max="4" width="17.125" bestFit="1" customWidth="1"/>
  </cols>
  <sheetData>
    <row r="1" spans="1:4" ht="31.5">
      <c r="A1" s="136" t="s">
        <v>29</v>
      </c>
      <c r="B1" s="137"/>
      <c r="C1" s="140"/>
      <c r="D1" s="67" t="s">
        <v>128</v>
      </c>
    </row>
    <row r="2" spans="1:4">
      <c r="A2" s="142" t="s">
        <v>196</v>
      </c>
      <c r="B2" s="143"/>
      <c r="C2" s="156"/>
      <c r="D2" s="86" t="s">
        <v>29</v>
      </c>
    </row>
    <row r="3" spans="1:4">
      <c r="A3" s="120" t="s">
        <v>31</v>
      </c>
      <c r="B3" s="121"/>
      <c r="C3" s="122"/>
      <c r="D3" s="97">
        <v>11</v>
      </c>
    </row>
    <row r="4" spans="1:4">
      <c r="A4" s="120" t="s">
        <v>73</v>
      </c>
      <c r="B4" s="121"/>
      <c r="C4" s="122"/>
      <c r="D4" s="98">
        <v>0</v>
      </c>
    </row>
    <row r="5" spans="1:4">
      <c r="A5" s="120" t="s">
        <v>74</v>
      </c>
      <c r="B5" s="121"/>
      <c r="C5" s="122"/>
      <c r="D5" s="98">
        <v>0</v>
      </c>
    </row>
    <row r="6" spans="1:4">
      <c r="A6" s="120" t="s">
        <v>75</v>
      </c>
      <c r="B6" s="121"/>
      <c r="C6" s="122"/>
      <c r="D6" s="98">
        <v>1</v>
      </c>
    </row>
    <row r="7" spans="1:4">
      <c r="A7" s="120" t="s">
        <v>76</v>
      </c>
      <c r="B7" s="121"/>
      <c r="C7" s="122"/>
      <c r="D7" s="98">
        <v>1</v>
      </c>
    </row>
    <row r="8" spans="1:4">
      <c r="A8" s="120" t="s">
        <v>77</v>
      </c>
      <c r="B8" s="121"/>
      <c r="C8" s="122"/>
      <c r="D8" s="98">
        <v>0</v>
      </c>
    </row>
    <row r="9" spans="1:4">
      <c r="A9" s="120" t="s">
        <v>78</v>
      </c>
      <c r="B9" s="121"/>
      <c r="C9" s="122"/>
      <c r="D9" s="98">
        <v>0</v>
      </c>
    </row>
    <row r="10" spans="1:4">
      <c r="A10" s="120" t="s">
        <v>79</v>
      </c>
      <c r="B10" s="121"/>
      <c r="C10" s="122"/>
      <c r="D10" s="98">
        <v>0</v>
      </c>
    </row>
    <row r="11" spans="1:4">
      <c r="A11" s="120" t="s">
        <v>80</v>
      </c>
      <c r="B11" s="121"/>
      <c r="C11" s="122"/>
      <c r="D11" s="98">
        <v>0</v>
      </c>
    </row>
    <row r="12" spans="1:4">
      <c r="A12" s="120" t="s">
        <v>81</v>
      </c>
      <c r="B12" s="121"/>
      <c r="C12" s="122"/>
      <c r="D12" s="98">
        <v>0</v>
      </c>
    </row>
    <row r="13" spans="1:4">
      <c r="A13" s="120" t="s">
        <v>96</v>
      </c>
      <c r="B13" s="121"/>
      <c r="C13" s="122"/>
      <c r="D13" s="98">
        <v>3</v>
      </c>
    </row>
    <row r="14" spans="1:4">
      <c r="A14" s="120" t="s">
        <v>82</v>
      </c>
      <c r="B14" s="121"/>
      <c r="C14" s="122"/>
      <c r="D14" s="98">
        <v>0</v>
      </c>
    </row>
    <row r="15" spans="1:4">
      <c r="A15" s="120" t="s">
        <v>83</v>
      </c>
      <c r="B15" s="121"/>
      <c r="C15" s="122"/>
      <c r="D15" s="98">
        <v>0</v>
      </c>
    </row>
    <row r="16" spans="1:4">
      <c r="A16" s="120" t="s">
        <v>95</v>
      </c>
      <c r="B16" s="121"/>
      <c r="C16" s="122"/>
      <c r="D16" s="98">
        <v>2</v>
      </c>
    </row>
    <row r="17" spans="1:4">
      <c r="A17" s="120" t="s">
        <v>30</v>
      </c>
      <c r="B17" s="121"/>
      <c r="C17" s="122"/>
      <c r="D17" s="98">
        <v>1</v>
      </c>
    </row>
    <row r="18" spans="1:4">
      <c r="A18" s="120" t="s">
        <v>84</v>
      </c>
      <c r="B18" s="121"/>
      <c r="C18" s="122"/>
      <c r="D18" s="98">
        <v>3</v>
      </c>
    </row>
    <row r="19" spans="1:4">
      <c r="A19" s="120" t="s">
        <v>85</v>
      </c>
      <c r="B19" s="121"/>
      <c r="C19" s="122"/>
      <c r="D19" s="98">
        <v>0</v>
      </c>
    </row>
    <row r="20" spans="1:4">
      <c r="A20" s="120" t="s">
        <v>86</v>
      </c>
      <c r="B20" s="121"/>
      <c r="C20" s="122"/>
      <c r="D20" s="98">
        <v>0</v>
      </c>
    </row>
    <row r="21" spans="1:4">
      <c r="A21" s="144" t="s">
        <v>97</v>
      </c>
      <c r="B21" s="145"/>
      <c r="C21" s="66" t="s">
        <v>113</v>
      </c>
      <c r="D21" s="99">
        <f>COUNTA(D$27:D$32)</f>
        <v>1</v>
      </c>
    </row>
    <row r="22" spans="1:4">
      <c r="A22" s="146"/>
      <c r="B22" s="147"/>
      <c r="C22" s="66" t="s">
        <v>114</v>
      </c>
      <c r="D22" s="99">
        <v>0</v>
      </c>
    </row>
    <row r="23" spans="1:4">
      <c r="A23" s="146"/>
      <c r="B23" s="147"/>
      <c r="C23" s="66" t="s">
        <v>115</v>
      </c>
      <c r="D23" s="99">
        <f>COUNTA(D$34:D$38)</f>
        <v>0</v>
      </c>
    </row>
    <row r="24" spans="1:4">
      <c r="A24" s="146"/>
      <c r="B24" s="147"/>
      <c r="C24" s="66" t="s">
        <v>116</v>
      </c>
      <c r="D24" s="99">
        <f>COUNTA(D$39:D$41)</f>
        <v>0</v>
      </c>
    </row>
    <row r="25" spans="1:4">
      <c r="A25" s="146"/>
      <c r="B25" s="147"/>
      <c r="C25" s="66" t="s">
        <v>117</v>
      </c>
      <c r="D25" s="99">
        <f>COUNTA(D$42:D$45)</f>
        <v>0</v>
      </c>
    </row>
    <row r="26" spans="1:4">
      <c r="A26" s="148"/>
      <c r="B26" s="149"/>
      <c r="C26" s="66" t="s">
        <v>118</v>
      </c>
      <c r="D26" s="99">
        <f>COUNTA(D$46:D$48)</f>
        <v>0</v>
      </c>
    </row>
    <row r="27" spans="1:4" ht="16.5" customHeight="1">
      <c r="A27" s="150" t="s">
        <v>127</v>
      </c>
      <c r="B27" s="153" t="s">
        <v>113</v>
      </c>
      <c r="C27" s="20" t="s">
        <v>39</v>
      </c>
      <c r="D27" s="100"/>
    </row>
    <row r="28" spans="1:4">
      <c r="A28" s="151"/>
      <c r="B28" s="154"/>
      <c r="C28" s="20" t="s">
        <v>53</v>
      </c>
      <c r="D28" s="100"/>
    </row>
    <row r="29" spans="1:4">
      <c r="A29" s="151"/>
      <c r="B29" s="154"/>
      <c r="C29" s="20" t="s">
        <v>54</v>
      </c>
      <c r="D29" s="100"/>
    </row>
    <row r="30" spans="1:4">
      <c r="A30" s="151"/>
      <c r="B30" s="154"/>
      <c r="C30" s="20" t="s">
        <v>55</v>
      </c>
      <c r="D30" s="100"/>
    </row>
    <row r="31" spans="1:4">
      <c r="A31" s="151"/>
      <c r="B31" s="154"/>
      <c r="C31" s="20" t="s">
        <v>59</v>
      </c>
      <c r="D31" s="1"/>
    </row>
    <row r="32" spans="1:4">
      <c r="A32" s="151"/>
      <c r="B32" s="155"/>
      <c r="C32" s="20" t="s">
        <v>60</v>
      </c>
      <c r="D32" s="100" t="s">
        <v>427</v>
      </c>
    </row>
    <row r="33" spans="1:4">
      <c r="A33" s="151"/>
      <c r="B33" s="65" t="s">
        <v>114</v>
      </c>
      <c r="C33" s="20" t="s">
        <v>40</v>
      </c>
      <c r="D33" s="100"/>
    </row>
    <row r="34" spans="1:4">
      <c r="A34" s="151"/>
      <c r="B34" s="153" t="s">
        <v>115</v>
      </c>
      <c r="C34" s="20" t="s">
        <v>41</v>
      </c>
      <c r="D34" s="100"/>
    </row>
    <row r="35" spans="1:4">
      <c r="A35" s="151"/>
      <c r="B35" s="154"/>
      <c r="C35" s="20" t="s">
        <v>43</v>
      </c>
      <c r="D35" s="100"/>
    </row>
    <row r="36" spans="1:4">
      <c r="A36" s="151"/>
      <c r="B36" s="154"/>
      <c r="C36" s="20" t="s">
        <v>46</v>
      </c>
      <c r="D36" s="100"/>
    </row>
    <row r="37" spans="1:4">
      <c r="A37" s="151"/>
      <c r="B37" s="154"/>
      <c r="C37" s="20" t="s">
        <v>47</v>
      </c>
      <c r="D37" s="100"/>
    </row>
    <row r="38" spans="1:4">
      <c r="A38" s="151"/>
      <c r="B38" s="155"/>
      <c r="C38" s="20" t="s">
        <v>48</v>
      </c>
      <c r="D38" s="100"/>
    </row>
    <row r="39" spans="1:4">
      <c r="A39" s="151"/>
      <c r="B39" s="153" t="s">
        <v>116</v>
      </c>
      <c r="C39" s="20" t="s">
        <v>42</v>
      </c>
      <c r="D39" s="100"/>
    </row>
    <row r="40" spans="1:4">
      <c r="A40" s="151"/>
      <c r="B40" s="154"/>
      <c r="C40" s="20" t="s">
        <v>45</v>
      </c>
      <c r="D40" s="100"/>
    </row>
    <row r="41" spans="1:4">
      <c r="A41" s="151"/>
      <c r="B41" s="155"/>
      <c r="C41" s="20" t="s">
        <v>49</v>
      </c>
      <c r="D41" s="100"/>
    </row>
    <row r="42" spans="1:4">
      <c r="A42" s="151"/>
      <c r="B42" s="153" t="s">
        <v>117</v>
      </c>
      <c r="C42" s="20" t="s">
        <v>50</v>
      </c>
      <c r="D42" s="100"/>
    </row>
    <row r="43" spans="1:4">
      <c r="A43" s="151"/>
      <c r="B43" s="154"/>
      <c r="C43" s="20" t="s">
        <v>51</v>
      </c>
      <c r="D43" s="100"/>
    </row>
    <row r="44" spans="1:4">
      <c r="A44" s="151"/>
      <c r="B44" s="154"/>
      <c r="C44" s="20" t="s">
        <v>52</v>
      </c>
      <c r="D44" s="100"/>
    </row>
    <row r="45" spans="1:4">
      <c r="A45" s="151"/>
      <c r="B45" s="155"/>
      <c r="C45" s="20" t="s">
        <v>58</v>
      </c>
      <c r="D45" s="100"/>
    </row>
    <row r="46" spans="1:4">
      <c r="A46" s="151"/>
      <c r="B46" s="153" t="s">
        <v>118</v>
      </c>
      <c r="C46" s="20" t="s">
        <v>44</v>
      </c>
      <c r="D46" s="100"/>
    </row>
    <row r="47" spans="1:4">
      <c r="A47" s="151"/>
      <c r="B47" s="154"/>
      <c r="C47" s="20" t="s">
        <v>56</v>
      </c>
      <c r="D47" s="100"/>
    </row>
    <row r="48" spans="1:4">
      <c r="A48" s="152"/>
      <c r="B48" s="155"/>
      <c r="C48" s="20" t="s">
        <v>57</v>
      </c>
      <c r="D48" s="100"/>
    </row>
  </sheetData>
  <mergeCells count="27">
    <mergeCell ref="A6:C6"/>
    <mergeCell ref="A1:C1"/>
    <mergeCell ref="A2:C2"/>
    <mergeCell ref="A3:C3"/>
    <mergeCell ref="A4:C4"/>
    <mergeCell ref="A5:C5"/>
    <mergeCell ref="A18:C18"/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9:C19"/>
    <mergeCell ref="A20:C20"/>
    <mergeCell ref="A21:B26"/>
    <mergeCell ref="A27:A48"/>
    <mergeCell ref="B27:B32"/>
    <mergeCell ref="B34:B38"/>
    <mergeCell ref="B39:B41"/>
    <mergeCell ref="B42:B45"/>
    <mergeCell ref="B46:B48"/>
  </mergeCells>
  <phoneticPr fontId="3" type="noConversion"/>
  <conditionalFormatting sqref="D27:D30 D32:D48">
    <cfRule type="containsText" dxfId="1" priority="1" operator="containsText" text="O">
      <formula>NOT(ISERROR(SEARCH("O",D27)))</formula>
    </cfRule>
  </conditionalFormatting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1D7265-3E82-4F7D-8CDD-4EEE6656CD8F}">
  <dimension ref="A1:D41"/>
  <sheetViews>
    <sheetView zoomScale="85" zoomScaleNormal="85" workbookViewId="0">
      <selection activeCell="H26" sqref="H26"/>
    </sheetView>
  </sheetViews>
  <sheetFormatPr defaultRowHeight="16.5"/>
  <cols>
    <col min="1" max="1" width="18.625" bestFit="1" customWidth="1"/>
    <col min="2" max="2" width="38.375" customWidth="1"/>
    <col min="3" max="3" width="18.625" customWidth="1"/>
    <col min="4" max="4" width="17.125" bestFit="1" customWidth="1"/>
  </cols>
  <sheetData>
    <row r="1" spans="1:4" ht="31.5">
      <c r="A1" s="136" t="s">
        <v>456</v>
      </c>
      <c r="B1" s="137"/>
      <c r="C1" s="140"/>
      <c r="D1" s="67" t="s">
        <v>128</v>
      </c>
    </row>
    <row r="2" spans="1:4">
      <c r="A2" s="142" t="s">
        <v>196</v>
      </c>
      <c r="B2" s="143"/>
      <c r="C2" s="156"/>
      <c r="D2" s="86" t="s">
        <v>498</v>
      </c>
    </row>
    <row r="3" spans="1:4">
      <c r="A3" s="120" t="s">
        <v>73</v>
      </c>
      <c r="B3" s="121"/>
      <c r="C3" s="122"/>
      <c r="D3" s="4">
        <v>4.5999999999999996</v>
      </c>
    </row>
    <row r="4" spans="1:4">
      <c r="A4" s="120" t="s">
        <v>74</v>
      </c>
      <c r="B4" s="121"/>
      <c r="C4" s="122"/>
      <c r="D4" s="4">
        <v>4.4000000000000004</v>
      </c>
    </row>
    <row r="5" spans="1:4">
      <c r="A5" s="120" t="s">
        <v>75</v>
      </c>
      <c r="B5" s="121"/>
      <c r="C5" s="122"/>
      <c r="D5" s="4">
        <v>4.8</v>
      </c>
    </row>
    <row r="6" spans="1:4">
      <c r="A6" s="120" t="s">
        <v>76</v>
      </c>
      <c r="B6" s="121"/>
      <c r="C6" s="122"/>
      <c r="D6" s="4">
        <v>7.5</v>
      </c>
    </row>
    <row r="7" spans="1:4">
      <c r="A7" s="120" t="s">
        <v>77</v>
      </c>
      <c r="B7" s="121"/>
      <c r="C7" s="122"/>
      <c r="D7" s="4">
        <v>3.6</v>
      </c>
    </row>
    <row r="8" spans="1:4">
      <c r="A8" s="120" t="s">
        <v>78</v>
      </c>
      <c r="B8" s="121"/>
      <c r="C8" s="122"/>
      <c r="D8" s="4">
        <v>4.9000000000000004</v>
      </c>
    </row>
    <row r="9" spans="1:4">
      <c r="A9" s="120" t="s">
        <v>79</v>
      </c>
      <c r="B9" s="121"/>
      <c r="C9" s="122"/>
      <c r="D9" s="4">
        <v>8</v>
      </c>
    </row>
    <row r="10" spans="1:4">
      <c r="A10" s="120" t="s">
        <v>80</v>
      </c>
      <c r="B10" s="121"/>
      <c r="C10" s="122"/>
      <c r="D10" s="4">
        <v>4.7</v>
      </c>
    </row>
    <row r="11" spans="1:4">
      <c r="A11" s="120" t="s">
        <v>81</v>
      </c>
      <c r="B11" s="121"/>
      <c r="C11" s="122"/>
      <c r="D11" s="4">
        <v>5</v>
      </c>
    </row>
    <row r="12" spans="1:4">
      <c r="A12" s="120" t="s">
        <v>96</v>
      </c>
      <c r="B12" s="121"/>
      <c r="C12" s="122"/>
      <c r="D12" s="4">
        <v>7.1</v>
      </c>
    </row>
    <row r="13" spans="1:4">
      <c r="A13" s="120" t="s">
        <v>82</v>
      </c>
      <c r="B13" s="121"/>
      <c r="C13" s="122"/>
      <c r="D13" s="4">
        <v>5.7</v>
      </c>
    </row>
    <row r="14" spans="1:4">
      <c r="A14" s="120" t="s">
        <v>83</v>
      </c>
      <c r="B14" s="121"/>
      <c r="C14" s="122"/>
      <c r="D14" s="4">
        <v>5.3</v>
      </c>
    </row>
    <row r="15" spans="1:4">
      <c r="A15" s="120" t="s">
        <v>95</v>
      </c>
      <c r="B15" s="121"/>
      <c r="C15" s="122"/>
      <c r="D15" s="4">
        <v>6.3</v>
      </c>
    </row>
    <row r="16" spans="1:4">
      <c r="A16" s="120" t="s">
        <v>30</v>
      </c>
      <c r="B16" s="121"/>
      <c r="C16" s="122"/>
      <c r="D16" s="4">
        <v>3.9</v>
      </c>
    </row>
    <row r="17" spans="1:4">
      <c r="A17" s="120" t="s">
        <v>84</v>
      </c>
      <c r="B17" s="121"/>
      <c r="C17" s="122"/>
      <c r="D17" s="4">
        <v>4</v>
      </c>
    </row>
    <row r="18" spans="1:4">
      <c r="A18" s="120" t="s">
        <v>85</v>
      </c>
      <c r="B18" s="121"/>
      <c r="C18" s="122"/>
      <c r="D18" s="4">
        <v>6.9</v>
      </c>
    </row>
    <row r="19" spans="1:4">
      <c r="A19" s="120" t="s">
        <v>86</v>
      </c>
      <c r="B19" s="121"/>
      <c r="C19" s="122"/>
      <c r="D19" s="4">
        <v>5.2</v>
      </c>
    </row>
    <row r="20" spans="1:4" ht="16.5" customHeight="1">
      <c r="A20" s="150" t="s">
        <v>127</v>
      </c>
      <c r="B20" s="153" t="s">
        <v>113</v>
      </c>
      <c r="C20" s="20" t="s">
        <v>39</v>
      </c>
      <c r="D20" s="4">
        <v>7.8</v>
      </c>
    </row>
    <row r="21" spans="1:4">
      <c r="A21" s="151"/>
      <c r="B21" s="154"/>
      <c r="C21" s="20" t="s">
        <v>53</v>
      </c>
      <c r="D21" s="4">
        <v>0.7</v>
      </c>
    </row>
    <row r="22" spans="1:4">
      <c r="A22" s="151"/>
      <c r="B22" s="154"/>
      <c r="C22" s="20" t="s">
        <v>54</v>
      </c>
      <c r="D22" s="4">
        <v>3.9</v>
      </c>
    </row>
    <row r="23" spans="1:4">
      <c r="A23" s="151"/>
      <c r="B23" s="154"/>
      <c r="C23" s="20" t="s">
        <v>55</v>
      </c>
      <c r="D23" s="4">
        <v>6.4</v>
      </c>
    </row>
    <row r="24" spans="1:4">
      <c r="A24" s="151"/>
      <c r="B24" s="154"/>
      <c r="C24" s="20" t="s">
        <v>59</v>
      </c>
      <c r="D24" s="4">
        <v>0.6</v>
      </c>
    </row>
    <row r="25" spans="1:4">
      <c r="A25" s="151"/>
      <c r="B25" s="155"/>
      <c r="C25" s="20" t="s">
        <v>60</v>
      </c>
      <c r="D25" s="4">
        <v>5.8</v>
      </c>
    </row>
    <row r="26" spans="1:4">
      <c r="A26" s="151"/>
      <c r="B26" s="65" t="s">
        <v>114</v>
      </c>
      <c r="C26" s="20" t="s">
        <v>40</v>
      </c>
      <c r="D26" s="4">
        <v>0.8</v>
      </c>
    </row>
    <row r="27" spans="1:4">
      <c r="A27" s="151"/>
      <c r="B27" s="153" t="s">
        <v>115</v>
      </c>
      <c r="C27" s="20" t="s">
        <v>41</v>
      </c>
      <c r="D27" s="4">
        <v>2.2000000000000002</v>
      </c>
    </row>
    <row r="28" spans="1:4">
      <c r="A28" s="151"/>
      <c r="B28" s="154"/>
      <c r="C28" s="20" t="s">
        <v>43</v>
      </c>
      <c r="D28" s="4">
        <v>5.2</v>
      </c>
    </row>
    <row r="29" spans="1:4">
      <c r="A29" s="151"/>
      <c r="B29" s="154"/>
      <c r="C29" s="20" t="s">
        <v>46</v>
      </c>
      <c r="D29" s="4">
        <v>5.8</v>
      </c>
    </row>
    <row r="30" spans="1:4">
      <c r="A30" s="151"/>
      <c r="B30" s="154"/>
      <c r="C30" s="20" t="s">
        <v>47</v>
      </c>
      <c r="D30" s="4">
        <v>6.7</v>
      </c>
    </row>
    <row r="31" spans="1:4">
      <c r="A31" s="151"/>
      <c r="B31" s="155"/>
      <c r="C31" s="20" t="s">
        <v>48</v>
      </c>
      <c r="D31" s="4">
        <v>4.0999999999999996</v>
      </c>
    </row>
    <row r="32" spans="1:4">
      <c r="A32" s="151"/>
      <c r="B32" s="153" t="s">
        <v>116</v>
      </c>
      <c r="C32" s="20" t="s">
        <v>42</v>
      </c>
      <c r="D32" s="4">
        <v>4.5999999999999996</v>
      </c>
    </row>
    <row r="33" spans="1:4">
      <c r="A33" s="151"/>
      <c r="B33" s="154"/>
      <c r="C33" s="20" t="s">
        <v>45</v>
      </c>
      <c r="D33" s="4">
        <v>11.1</v>
      </c>
    </row>
    <row r="34" spans="1:4">
      <c r="A34" s="151"/>
      <c r="B34" s="155"/>
      <c r="C34" s="20" t="s">
        <v>49</v>
      </c>
      <c r="D34" s="4">
        <v>4.5999999999999996</v>
      </c>
    </row>
    <row r="35" spans="1:4">
      <c r="A35" s="151"/>
      <c r="B35" s="153" t="s">
        <v>117</v>
      </c>
      <c r="C35" s="20" t="s">
        <v>50</v>
      </c>
      <c r="D35" s="4">
        <v>1</v>
      </c>
    </row>
    <row r="36" spans="1:4">
      <c r="A36" s="151"/>
      <c r="B36" s="154"/>
      <c r="C36" s="20" t="s">
        <v>51</v>
      </c>
      <c r="D36" s="4">
        <v>3.3</v>
      </c>
    </row>
    <row r="37" spans="1:4">
      <c r="A37" s="151"/>
      <c r="B37" s="154"/>
      <c r="C37" s="20" t="s">
        <v>52</v>
      </c>
      <c r="D37" s="4">
        <v>7.1</v>
      </c>
    </row>
    <row r="38" spans="1:4">
      <c r="A38" s="151"/>
      <c r="B38" s="155"/>
      <c r="C38" s="20" t="s">
        <v>58</v>
      </c>
      <c r="D38" s="4">
        <v>5.3</v>
      </c>
    </row>
    <row r="39" spans="1:4">
      <c r="A39" s="151"/>
      <c r="B39" s="153" t="s">
        <v>118</v>
      </c>
      <c r="C39" s="20" t="s">
        <v>44</v>
      </c>
      <c r="D39" s="4">
        <v>5.4</v>
      </c>
    </row>
    <row r="40" spans="1:4">
      <c r="A40" s="151"/>
      <c r="B40" s="154"/>
      <c r="C40" s="20" t="s">
        <v>56</v>
      </c>
      <c r="D40" s="4">
        <v>3.1</v>
      </c>
    </row>
    <row r="41" spans="1:4">
      <c r="A41" s="152"/>
      <c r="B41" s="155"/>
      <c r="C41" s="20" t="s">
        <v>57</v>
      </c>
      <c r="D41" s="4">
        <v>1.9</v>
      </c>
    </row>
  </sheetData>
  <mergeCells count="25">
    <mergeCell ref="A5:C5"/>
    <mergeCell ref="A1:C1"/>
    <mergeCell ref="A2:C2"/>
    <mergeCell ref="A3:C3"/>
    <mergeCell ref="A4:C4"/>
    <mergeCell ref="A17:C17"/>
    <mergeCell ref="A6:C6"/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8:C18"/>
    <mergeCell ref="A19:C19"/>
    <mergeCell ref="A20:A41"/>
    <mergeCell ref="B20:B25"/>
    <mergeCell ref="B27:B31"/>
    <mergeCell ref="B32:B34"/>
    <mergeCell ref="B35:B38"/>
    <mergeCell ref="B39:B41"/>
  </mergeCells>
  <phoneticPr fontId="3" type="noConversion"/>
  <conditionalFormatting sqref="D20:D23 D25:D41">
    <cfRule type="containsText" dxfId="0" priority="1" operator="containsText" text="O">
      <formula>NOT(ISERROR(SEARCH("O",D20)))</formula>
    </cfRule>
  </conditionalFormatting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42B515-A44F-4B8F-9B53-FB37311ADAAF}">
  <dimension ref="A1:P51"/>
  <sheetViews>
    <sheetView zoomScale="85" zoomScaleNormal="85" workbookViewId="0">
      <selection activeCell="K22" sqref="K22:M27"/>
    </sheetView>
  </sheetViews>
  <sheetFormatPr defaultRowHeight="16.5"/>
  <cols>
    <col min="1" max="1" width="18.625" bestFit="1" customWidth="1"/>
    <col min="2" max="2" width="15.25" customWidth="1"/>
    <col min="3" max="3" width="18.625" hidden="1" customWidth="1"/>
    <col min="4" max="4" width="18.625" customWidth="1"/>
    <col min="5" max="5" width="24.375" bestFit="1" customWidth="1"/>
    <col min="6" max="12" width="24.375" customWidth="1"/>
    <col min="13" max="13" width="18.625" customWidth="1"/>
  </cols>
  <sheetData>
    <row r="1" spans="1:13" ht="31.5">
      <c r="A1" s="110" t="s">
        <v>441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67" t="s">
        <v>119</v>
      </c>
      <c r="M1" s="67" t="s">
        <v>125</v>
      </c>
    </row>
    <row r="2" spans="1:13">
      <c r="A2" s="157" t="s">
        <v>196</v>
      </c>
      <c r="B2" s="157"/>
      <c r="C2" s="157"/>
      <c r="D2" s="157"/>
      <c r="E2" s="157" t="s">
        <v>432</v>
      </c>
      <c r="F2" s="157"/>
      <c r="G2" s="157"/>
      <c r="H2" s="157" t="s">
        <v>430</v>
      </c>
      <c r="I2" s="157"/>
      <c r="J2" s="157"/>
      <c r="K2" s="157" t="s">
        <v>431</v>
      </c>
      <c r="L2" s="157"/>
      <c r="M2" s="157"/>
    </row>
    <row r="3" spans="1:13">
      <c r="A3" s="157"/>
      <c r="B3" s="157"/>
      <c r="C3" s="157"/>
      <c r="D3" s="157"/>
      <c r="E3" s="69" t="s">
        <v>167</v>
      </c>
      <c r="F3" s="69" t="s">
        <v>168</v>
      </c>
      <c r="G3" s="69" t="s">
        <v>169</v>
      </c>
      <c r="H3" s="69" t="s">
        <v>167</v>
      </c>
      <c r="I3" s="69" t="s">
        <v>168</v>
      </c>
      <c r="J3" s="69" t="s">
        <v>169</v>
      </c>
      <c r="K3" s="69" t="s">
        <v>167</v>
      </c>
      <c r="L3" s="69" t="s">
        <v>168</v>
      </c>
      <c r="M3" s="69" t="s">
        <v>169</v>
      </c>
    </row>
    <row r="4" spans="1:13">
      <c r="A4" s="123" t="s">
        <v>31</v>
      </c>
      <c r="B4" s="123"/>
      <c r="C4" s="123"/>
      <c r="D4" s="123"/>
      <c r="E4" s="2">
        <v>17517364</v>
      </c>
      <c r="F4" s="2">
        <v>9093424</v>
      </c>
      <c r="G4" s="2">
        <v>8423940</v>
      </c>
      <c r="H4" s="2">
        <v>4601943</v>
      </c>
      <c r="I4" s="2">
        <v>2988335</v>
      </c>
      <c r="J4" s="2">
        <v>1613608</v>
      </c>
      <c r="K4" s="4">
        <v>26.3</v>
      </c>
      <c r="L4" s="4">
        <v>32.9</v>
      </c>
      <c r="M4" s="4">
        <v>19.2</v>
      </c>
    </row>
    <row r="5" spans="1:13">
      <c r="A5" s="123" t="s">
        <v>73</v>
      </c>
      <c r="B5" s="123"/>
      <c r="C5" s="123"/>
      <c r="D5" s="123"/>
      <c r="E5" s="2">
        <v>3029948</v>
      </c>
      <c r="F5" s="2">
        <v>1450741</v>
      </c>
      <c r="G5" s="2">
        <v>1579207</v>
      </c>
      <c r="H5" s="2">
        <v>733430</v>
      </c>
      <c r="I5" s="2">
        <v>468490</v>
      </c>
      <c r="J5" s="2">
        <v>264940</v>
      </c>
      <c r="K5" s="4">
        <v>24.2</v>
      </c>
      <c r="L5" s="4">
        <v>32.299999999999997</v>
      </c>
      <c r="M5" s="4">
        <v>16.8</v>
      </c>
    </row>
    <row r="6" spans="1:13">
      <c r="A6" s="120" t="s">
        <v>74</v>
      </c>
      <c r="B6" s="121"/>
      <c r="C6" s="121"/>
      <c r="D6" s="122"/>
      <c r="E6" s="2">
        <v>1096783</v>
      </c>
      <c r="F6" s="2">
        <v>551336</v>
      </c>
      <c r="G6" s="2">
        <v>545447</v>
      </c>
      <c r="H6" s="2">
        <v>271666</v>
      </c>
      <c r="I6" s="2">
        <v>174890</v>
      </c>
      <c r="J6" s="2">
        <v>96776</v>
      </c>
      <c r="K6" s="4">
        <v>24.8</v>
      </c>
      <c r="L6" s="4">
        <v>31.7</v>
      </c>
      <c r="M6" s="4">
        <v>17.7</v>
      </c>
    </row>
    <row r="7" spans="1:13">
      <c r="A7" s="120" t="s">
        <v>75</v>
      </c>
      <c r="B7" s="121"/>
      <c r="C7" s="121"/>
      <c r="D7" s="122"/>
      <c r="E7" s="2">
        <v>783323</v>
      </c>
      <c r="F7" s="2">
        <v>397661</v>
      </c>
      <c r="G7" s="2">
        <v>385662</v>
      </c>
      <c r="H7" s="2">
        <v>189624</v>
      </c>
      <c r="I7" s="2">
        <v>124881</v>
      </c>
      <c r="J7" s="2">
        <v>64743</v>
      </c>
      <c r="K7" s="4">
        <v>24.2</v>
      </c>
      <c r="L7" s="4">
        <v>31.4</v>
      </c>
      <c r="M7" s="4">
        <v>16.8</v>
      </c>
    </row>
    <row r="8" spans="1:13">
      <c r="A8" s="120" t="s">
        <v>76</v>
      </c>
      <c r="B8" s="121"/>
      <c r="C8" s="121"/>
      <c r="D8" s="122"/>
      <c r="E8" s="2">
        <v>1049240</v>
      </c>
      <c r="F8" s="2">
        <v>544848</v>
      </c>
      <c r="G8" s="2">
        <v>504392</v>
      </c>
      <c r="H8" s="2">
        <v>286962</v>
      </c>
      <c r="I8" s="2">
        <v>185335</v>
      </c>
      <c r="J8" s="2">
        <v>101627</v>
      </c>
      <c r="K8" s="4">
        <v>27.3</v>
      </c>
      <c r="L8" s="4">
        <v>34</v>
      </c>
      <c r="M8" s="4">
        <v>20.100000000000001</v>
      </c>
    </row>
    <row r="9" spans="1:13">
      <c r="A9" s="120" t="s">
        <v>77</v>
      </c>
      <c r="B9" s="121"/>
      <c r="C9" s="121"/>
      <c r="D9" s="122"/>
      <c r="E9" s="2">
        <v>474745</v>
      </c>
      <c r="F9" s="2">
        <v>237731</v>
      </c>
      <c r="G9" s="2">
        <v>237014</v>
      </c>
      <c r="H9" s="2">
        <v>109382</v>
      </c>
      <c r="I9" s="2">
        <v>71467</v>
      </c>
      <c r="J9" s="2">
        <v>37915</v>
      </c>
      <c r="K9" s="4">
        <v>23</v>
      </c>
      <c r="L9" s="4">
        <v>30.1</v>
      </c>
      <c r="M9" s="4">
        <v>16</v>
      </c>
    </row>
    <row r="10" spans="1:13">
      <c r="A10" s="120" t="s">
        <v>78</v>
      </c>
      <c r="B10" s="121"/>
      <c r="C10" s="121"/>
      <c r="D10" s="122"/>
      <c r="E10" s="2">
        <v>499101</v>
      </c>
      <c r="F10" s="2">
        <v>253964</v>
      </c>
      <c r="G10" s="2">
        <v>245137</v>
      </c>
      <c r="H10" s="2">
        <v>122956</v>
      </c>
      <c r="I10" s="2">
        <v>79879</v>
      </c>
      <c r="J10" s="2">
        <v>43077</v>
      </c>
      <c r="K10" s="4">
        <v>24.6</v>
      </c>
      <c r="L10" s="4">
        <v>31.5</v>
      </c>
      <c r="M10" s="4">
        <v>17.600000000000001</v>
      </c>
    </row>
    <row r="11" spans="1:13">
      <c r="A11" s="120" t="s">
        <v>79</v>
      </c>
      <c r="B11" s="121"/>
      <c r="C11" s="121"/>
      <c r="D11" s="122"/>
      <c r="E11" s="2">
        <v>423554</v>
      </c>
      <c r="F11" s="2">
        <v>248457</v>
      </c>
      <c r="G11" s="2">
        <v>175097</v>
      </c>
      <c r="H11" s="2">
        <v>112994</v>
      </c>
      <c r="I11" s="2">
        <v>78623</v>
      </c>
      <c r="J11" s="2">
        <v>34371</v>
      </c>
      <c r="K11" s="4">
        <v>26.7</v>
      </c>
      <c r="L11" s="4">
        <v>31.6</v>
      </c>
      <c r="M11" s="4">
        <v>19.600000000000001</v>
      </c>
    </row>
    <row r="12" spans="1:13">
      <c r="A12" s="120" t="s">
        <v>80</v>
      </c>
      <c r="B12" s="121"/>
      <c r="C12" s="121"/>
      <c r="D12" s="122"/>
      <c r="E12" s="2">
        <v>134853</v>
      </c>
      <c r="F12" s="2">
        <v>72670</v>
      </c>
      <c r="G12" s="2">
        <v>62183</v>
      </c>
      <c r="H12" s="2">
        <v>33100</v>
      </c>
      <c r="I12" s="2">
        <v>23467</v>
      </c>
      <c r="J12" s="2">
        <v>9633</v>
      </c>
      <c r="K12" s="4">
        <v>24.5</v>
      </c>
      <c r="L12" s="4">
        <v>32.299999999999997</v>
      </c>
      <c r="M12" s="4">
        <v>15.5</v>
      </c>
    </row>
    <row r="13" spans="1:13">
      <c r="A13" s="120" t="s">
        <v>81</v>
      </c>
      <c r="B13" s="121"/>
      <c r="C13" s="121"/>
      <c r="D13" s="122"/>
      <c r="E13" s="2">
        <v>4738793</v>
      </c>
      <c r="F13" s="2">
        <v>2507906</v>
      </c>
      <c r="G13" s="2">
        <v>2230887</v>
      </c>
      <c r="H13" s="2">
        <v>1265259</v>
      </c>
      <c r="I13" s="2">
        <v>845265</v>
      </c>
      <c r="J13" s="2">
        <v>419994</v>
      </c>
      <c r="K13" s="4">
        <v>26.7</v>
      </c>
      <c r="L13" s="4">
        <v>33.700000000000003</v>
      </c>
      <c r="M13" s="4">
        <v>18.8</v>
      </c>
    </row>
    <row r="14" spans="1:13">
      <c r="A14" s="120" t="s">
        <v>96</v>
      </c>
      <c r="B14" s="121"/>
      <c r="C14" s="121"/>
      <c r="D14" s="122"/>
      <c r="E14" s="2">
        <v>514405</v>
      </c>
      <c r="F14" s="2">
        <v>268545</v>
      </c>
      <c r="G14" s="2">
        <v>245860</v>
      </c>
      <c r="H14" s="2">
        <v>141071</v>
      </c>
      <c r="I14" s="2">
        <v>87215</v>
      </c>
      <c r="J14" s="2">
        <v>53856</v>
      </c>
      <c r="K14" s="4">
        <v>27.4</v>
      </c>
      <c r="L14" s="4">
        <v>32.5</v>
      </c>
      <c r="M14" s="4">
        <v>21.9</v>
      </c>
    </row>
    <row r="15" spans="1:13">
      <c r="A15" s="120" t="s">
        <v>82</v>
      </c>
      <c r="B15" s="121"/>
      <c r="C15" s="121"/>
      <c r="D15" s="122"/>
      <c r="E15" s="2">
        <v>593800</v>
      </c>
      <c r="F15" s="2">
        <v>321140</v>
      </c>
      <c r="G15" s="2">
        <v>272660</v>
      </c>
      <c r="H15" s="2">
        <v>168472</v>
      </c>
      <c r="I15" s="2">
        <v>106579</v>
      </c>
      <c r="J15" s="2">
        <v>61893</v>
      </c>
      <c r="K15" s="4">
        <v>28.4</v>
      </c>
      <c r="L15" s="4">
        <v>33.200000000000003</v>
      </c>
      <c r="M15" s="4">
        <v>22.7</v>
      </c>
    </row>
    <row r="16" spans="1:13">
      <c r="A16" s="120" t="s">
        <v>83</v>
      </c>
      <c r="B16" s="121"/>
      <c r="C16" s="121"/>
      <c r="D16" s="122"/>
      <c r="E16" s="2">
        <v>762681</v>
      </c>
      <c r="F16" s="2">
        <v>427208</v>
      </c>
      <c r="G16" s="2">
        <v>335473</v>
      </c>
      <c r="H16" s="2">
        <v>226851</v>
      </c>
      <c r="I16" s="2">
        <v>147840</v>
      </c>
      <c r="J16" s="2">
        <v>79011</v>
      </c>
      <c r="K16" s="4">
        <v>29.7</v>
      </c>
      <c r="L16" s="4">
        <v>34.6</v>
      </c>
      <c r="M16" s="4">
        <v>23.6</v>
      </c>
    </row>
    <row r="17" spans="1:16">
      <c r="A17" s="120" t="s">
        <v>95</v>
      </c>
      <c r="B17" s="121"/>
      <c r="C17" s="121"/>
      <c r="D17" s="122"/>
      <c r="E17" s="2">
        <v>593669</v>
      </c>
      <c r="F17" s="2">
        <v>302086</v>
      </c>
      <c r="G17" s="2">
        <v>291583</v>
      </c>
      <c r="H17" s="2">
        <v>164824</v>
      </c>
      <c r="I17" s="2">
        <v>99738</v>
      </c>
      <c r="J17" s="2">
        <v>65086</v>
      </c>
      <c r="K17" s="4">
        <v>27.8</v>
      </c>
      <c r="L17" s="4">
        <v>33</v>
      </c>
      <c r="M17" s="4">
        <v>22.3</v>
      </c>
      <c r="P17" t="s">
        <v>174</v>
      </c>
    </row>
    <row r="18" spans="1:16">
      <c r="A18" s="120" t="s">
        <v>30</v>
      </c>
      <c r="B18" s="121"/>
      <c r="C18" s="121"/>
      <c r="D18" s="122"/>
      <c r="E18" s="2">
        <v>612718</v>
      </c>
      <c r="F18" s="2">
        <v>323913</v>
      </c>
      <c r="G18" s="2">
        <v>288805</v>
      </c>
      <c r="H18" s="2">
        <v>175207</v>
      </c>
      <c r="I18" s="2">
        <v>106598</v>
      </c>
      <c r="J18" s="2">
        <v>68609</v>
      </c>
      <c r="K18" s="4">
        <v>28.6</v>
      </c>
      <c r="L18" s="4">
        <v>32.9</v>
      </c>
      <c r="M18" s="4">
        <v>23.8</v>
      </c>
    </row>
    <row r="19" spans="1:16">
      <c r="A19" s="120" t="s">
        <v>84</v>
      </c>
      <c r="B19" s="121"/>
      <c r="C19" s="121"/>
      <c r="D19" s="122"/>
      <c r="E19" s="2">
        <v>867804</v>
      </c>
      <c r="F19" s="2">
        <v>467259</v>
      </c>
      <c r="G19" s="2">
        <v>400545</v>
      </c>
      <c r="H19" s="2">
        <v>235253</v>
      </c>
      <c r="I19" s="2">
        <v>151321</v>
      </c>
      <c r="J19" s="2">
        <v>83932</v>
      </c>
      <c r="K19" s="4">
        <v>27.1</v>
      </c>
      <c r="L19" s="4">
        <v>32.4</v>
      </c>
      <c r="M19" s="4">
        <v>21</v>
      </c>
    </row>
    <row r="20" spans="1:16">
      <c r="A20" s="120" t="s">
        <v>85</v>
      </c>
      <c r="B20" s="121"/>
      <c r="C20" s="121"/>
      <c r="D20" s="122"/>
      <c r="E20" s="2">
        <v>1131403</v>
      </c>
      <c r="F20" s="2">
        <v>615045</v>
      </c>
      <c r="G20" s="2">
        <v>516358</v>
      </c>
      <c r="H20" s="2">
        <v>297636</v>
      </c>
      <c r="I20" s="2">
        <v>195478</v>
      </c>
      <c r="J20" s="2">
        <v>102158</v>
      </c>
      <c r="K20" s="4">
        <v>26.3</v>
      </c>
      <c r="L20" s="4">
        <v>31.8</v>
      </c>
      <c r="M20" s="4">
        <v>19.8</v>
      </c>
    </row>
    <row r="21" spans="1:16">
      <c r="A21" s="120" t="s">
        <v>86</v>
      </c>
      <c r="B21" s="121"/>
      <c r="C21" s="121"/>
      <c r="D21" s="122"/>
      <c r="E21" s="2">
        <v>210544</v>
      </c>
      <c r="F21" s="2">
        <v>102914</v>
      </c>
      <c r="G21" s="2">
        <v>107630</v>
      </c>
      <c r="H21" s="2">
        <v>67256</v>
      </c>
      <c r="I21" s="2">
        <v>41269</v>
      </c>
      <c r="J21" s="2">
        <v>25987</v>
      </c>
      <c r="K21" s="4">
        <v>31.9</v>
      </c>
      <c r="L21" s="4">
        <v>40.1</v>
      </c>
      <c r="M21" s="4">
        <v>24.1</v>
      </c>
      <c r="N21" s="7"/>
      <c r="O21" s="7"/>
      <c r="P21" s="7"/>
    </row>
    <row r="22" spans="1:16">
      <c r="A22" s="111" t="s">
        <v>97</v>
      </c>
      <c r="B22" s="111"/>
      <c r="C22" s="21" t="s">
        <v>113</v>
      </c>
      <c r="D22" s="66" t="s">
        <v>113</v>
      </c>
      <c r="E22" s="73">
        <f t="shared" ref="E22:J22" si="0">SUM(E28:E33)</f>
        <v>153567</v>
      </c>
      <c r="F22" s="73">
        <f t="shared" si="0"/>
        <v>80085</v>
      </c>
      <c r="G22" s="73">
        <f t="shared" si="0"/>
        <v>171721</v>
      </c>
      <c r="H22" s="73">
        <f t="shared" si="0"/>
        <v>45799</v>
      </c>
      <c r="I22" s="73">
        <f t="shared" si="0"/>
        <v>27195</v>
      </c>
      <c r="J22" s="73">
        <f t="shared" si="0"/>
        <v>36372</v>
      </c>
      <c r="K22" s="30">
        <f>H22/E22*100</f>
        <v>29.823464676655792</v>
      </c>
      <c r="L22" s="30">
        <f t="shared" ref="L22:M27" si="1">I22/F22*100</f>
        <v>33.957669975650873</v>
      </c>
      <c r="M22" s="30">
        <f t="shared" si="1"/>
        <v>21.180868967685957</v>
      </c>
      <c r="N22" s="7"/>
      <c r="O22" s="7"/>
      <c r="P22" s="7"/>
    </row>
    <row r="23" spans="1:16">
      <c r="A23" s="111"/>
      <c r="B23" s="111"/>
      <c r="C23" s="21" t="s">
        <v>114</v>
      </c>
      <c r="D23" s="66" t="s">
        <v>114</v>
      </c>
      <c r="E23" s="73">
        <f t="shared" ref="E23:J23" si="2">E34</f>
        <v>94727</v>
      </c>
      <c r="F23" s="73">
        <f t="shared" si="2"/>
        <v>53097</v>
      </c>
      <c r="G23" s="73">
        <f t="shared" si="2"/>
        <v>4574</v>
      </c>
      <c r="H23" s="73">
        <f t="shared" si="2"/>
        <v>27399</v>
      </c>
      <c r="I23" s="73">
        <f t="shared" si="2"/>
        <v>17814</v>
      </c>
      <c r="J23" s="73">
        <f t="shared" si="2"/>
        <v>1268</v>
      </c>
      <c r="K23" s="30">
        <f t="shared" ref="K23:K27" si="3">H23/E23*100</f>
        <v>28.924171566712765</v>
      </c>
      <c r="L23" s="30">
        <f t="shared" si="1"/>
        <v>33.549918074467485</v>
      </c>
      <c r="M23" s="30">
        <f t="shared" si="1"/>
        <v>27.721906427634458</v>
      </c>
      <c r="N23" s="7"/>
      <c r="O23" s="7"/>
      <c r="P23" s="7"/>
    </row>
    <row r="24" spans="1:16">
      <c r="A24" s="111"/>
      <c r="B24" s="111"/>
      <c r="C24" s="21" t="s">
        <v>115</v>
      </c>
      <c r="D24" s="66" t="s">
        <v>115</v>
      </c>
      <c r="E24" s="73">
        <f t="shared" ref="E24:J24" si="4">SUM(E35:E39)</f>
        <v>192920</v>
      </c>
      <c r="F24" s="73">
        <f t="shared" si="4"/>
        <v>104562</v>
      </c>
      <c r="G24" s="73">
        <f t="shared" si="4"/>
        <v>36285</v>
      </c>
      <c r="H24" s="73">
        <f t="shared" si="4"/>
        <v>50900</v>
      </c>
      <c r="I24" s="73">
        <f t="shared" si="4"/>
        <v>32754</v>
      </c>
      <c r="J24" s="73">
        <f t="shared" si="4"/>
        <v>9751</v>
      </c>
      <c r="K24" s="30">
        <f t="shared" si="3"/>
        <v>26.383993365125441</v>
      </c>
      <c r="L24" s="30">
        <f t="shared" si="1"/>
        <v>31.324955528777188</v>
      </c>
      <c r="M24" s="30">
        <f t="shared" si="1"/>
        <v>26.873363648890724</v>
      </c>
      <c r="N24" s="7"/>
      <c r="O24" s="7"/>
      <c r="P24" s="7"/>
    </row>
    <row r="25" spans="1:16">
      <c r="A25" s="111"/>
      <c r="B25" s="111"/>
      <c r="C25" s="21" t="s">
        <v>116</v>
      </c>
      <c r="D25" s="66" t="s">
        <v>116</v>
      </c>
      <c r="E25" s="73">
        <f t="shared" ref="E25:J25" si="5">SUM(E40:E42)</f>
        <v>69848</v>
      </c>
      <c r="F25" s="73">
        <f t="shared" si="5"/>
        <v>35280</v>
      </c>
      <c r="G25" s="73">
        <f t="shared" si="5"/>
        <v>24218</v>
      </c>
      <c r="H25" s="73">
        <f t="shared" si="5"/>
        <v>19810</v>
      </c>
      <c r="I25" s="73">
        <f t="shared" si="5"/>
        <v>11512</v>
      </c>
      <c r="J25" s="73">
        <f t="shared" si="5"/>
        <v>6849</v>
      </c>
      <c r="K25" s="30">
        <f t="shared" si="3"/>
        <v>28.36158515633948</v>
      </c>
      <c r="L25" s="30">
        <f t="shared" si="1"/>
        <v>32.630385487528343</v>
      </c>
      <c r="M25" s="30">
        <f t="shared" si="1"/>
        <v>28.280617722355274</v>
      </c>
      <c r="N25" s="7"/>
      <c r="O25" s="7"/>
      <c r="P25" s="7"/>
    </row>
    <row r="26" spans="1:16">
      <c r="A26" s="111"/>
      <c r="B26" s="111"/>
      <c r="C26" s="21" t="s">
        <v>117</v>
      </c>
      <c r="D26" s="66" t="s">
        <v>117</v>
      </c>
      <c r="E26" s="73">
        <f t="shared" ref="E26:J26" si="6">SUM(E43:E46)</f>
        <v>54651</v>
      </c>
      <c r="F26" s="73">
        <f t="shared" si="6"/>
        <v>26402</v>
      </c>
      <c r="G26" s="73">
        <f t="shared" si="6"/>
        <v>34419</v>
      </c>
      <c r="H26" s="73">
        <f t="shared" si="6"/>
        <v>17869</v>
      </c>
      <c r="I26" s="73">
        <f t="shared" si="6"/>
        <v>9574</v>
      </c>
      <c r="J26" s="73">
        <f t="shared" si="6"/>
        <v>8671</v>
      </c>
      <c r="K26" s="30">
        <f t="shared" si="3"/>
        <v>32.696565479131209</v>
      </c>
      <c r="L26" s="30">
        <f t="shared" si="1"/>
        <v>36.262404363305812</v>
      </c>
      <c r="M26" s="30">
        <f t="shared" si="1"/>
        <v>25.192480897178882</v>
      </c>
      <c r="N26" s="7"/>
      <c r="O26" s="7"/>
      <c r="P26" s="7"/>
    </row>
    <row r="27" spans="1:16">
      <c r="A27" s="111"/>
      <c r="B27" s="111"/>
      <c r="C27" s="21" t="s">
        <v>118</v>
      </c>
      <c r="D27" s="66" t="s">
        <v>118</v>
      </c>
      <c r="E27" s="73">
        <f t="shared" ref="E27:J27" si="7">SUM(E47:E49)</f>
        <v>47005</v>
      </c>
      <c r="F27" s="73">
        <f t="shared" si="7"/>
        <v>24487</v>
      </c>
      <c r="G27" s="73">
        <f t="shared" si="7"/>
        <v>17588</v>
      </c>
      <c r="H27" s="73">
        <f t="shared" si="7"/>
        <v>13430</v>
      </c>
      <c r="I27" s="73">
        <f t="shared" si="7"/>
        <v>7749</v>
      </c>
      <c r="J27" s="73">
        <f t="shared" si="7"/>
        <v>5698</v>
      </c>
      <c r="K27" s="30">
        <f t="shared" si="3"/>
        <v>28.571428571428569</v>
      </c>
      <c r="L27" s="30">
        <f t="shared" si="1"/>
        <v>31.645362845591542</v>
      </c>
      <c r="M27" s="30">
        <f t="shared" si="1"/>
        <v>32.397088924266541</v>
      </c>
      <c r="N27" s="7"/>
      <c r="O27" s="7"/>
      <c r="P27" s="7"/>
    </row>
    <row r="28" spans="1:16">
      <c r="A28" s="112" t="s">
        <v>127</v>
      </c>
      <c r="B28" s="111" t="s">
        <v>113</v>
      </c>
      <c r="C28" s="20" t="s">
        <v>39</v>
      </c>
      <c r="D28" s="20" t="s">
        <v>39</v>
      </c>
      <c r="E28" s="2">
        <v>69593</v>
      </c>
      <c r="F28" s="2">
        <v>34441</v>
      </c>
      <c r="G28" s="2">
        <v>35152</v>
      </c>
      <c r="H28" s="2">
        <v>19556</v>
      </c>
      <c r="I28" s="2">
        <v>11689</v>
      </c>
      <c r="J28" s="2">
        <v>7867</v>
      </c>
      <c r="K28" s="4">
        <v>28.1</v>
      </c>
      <c r="L28" s="4">
        <v>33.9</v>
      </c>
      <c r="M28" s="4">
        <v>22.4</v>
      </c>
      <c r="N28" s="7"/>
      <c r="O28" s="7"/>
      <c r="P28" s="7"/>
    </row>
    <row r="29" spans="1:16">
      <c r="A29" s="113"/>
      <c r="B29" s="111"/>
      <c r="C29" s="20" t="s">
        <v>53</v>
      </c>
      <c r="D29" s="20" t="s">
        <v>53</v>
      </c>
      <c r="E29" s="2">
        <v>22510</v>
      </c>
      <c r="F29" s="2">
        <v>13798</v>
      </c>
      <c r="G29" s="2">
        <v>41630</v>
      </c>
      <c r="H29" s="2">
        <v>6633</v>
      </c>
      <c r="I29" s="2">
        <v>4037</v>
      </c>
      <c r="J29" s="2">
        <v>9585</v>
      </c>
      <c r="K29" s="4">
        <v>29.5</v>
      </c>
      <c r="L29" s="4">
        <v>29.3</v>
      </c>
      <c r="M29" s="4">
        <v>23</v>
      </c>
      <c r="N29" s="7"/>
      <c r="O29" s="7"/>
      <c r="P29" s="7"/>
    </row>
    <row r="30" spans="1:16">
      <c r="A30" s="113"/>
      <c r="B30" s="111"/>
      <c r="C30" s="20" t="s">
        <v>54</v>
      </c>
      <c r="D30" s="20" t="s">
        <v>54</v>
      </c>
      <c r="E30" s="2">
        <v>29979</v>
      </c>
      <c r="F30" s="2">
        <v>15714</v>
      </c>
      <c r="G30" s="2">
        <v>45775</v>
      </c>
      <c r="H30" s="2">
        <v>8710</v>
      </c>
      <c r="I30" s="2">
        <v>5438</v>
      </c>
      <c r="J30" s="2">
        <v>8174</v>
      </c>
      <c r="K30" s="4">
        <v>29.1</v>
      </c>
      <c r="L30" s="4">
        <v>34.6</v>
      </c>
      <c r="M30" s="4">
        <v>17.899999999999999</v>
      </c>
      <c r="N30" s="7"/>
      <c r="O30" s="7"/>
      <c r="P30" s="7"/>
    </row>
    <row r="31" spans="1:16">
      <c r="A31" s="113"/>
      <c r="B31" s="111"/>
      <c r="C31" s="20" t="s">
        <v>55</v>
      </c>
      <c r="D31" s="20" t="s">
        <v>55</v>
      </c>
      <c r="E31" s="2">
        <v>10034</v>
      </c>
      <c r="F31" s="2">
        <v>5103</v>
      </c>
      <c r="G31" s="2">
        <v>19085</v>
      </c>
      <c r="H31" s="2">
        <v>3156</v>
      </c>
      <c r="I31" s="2">
        <v>1708</v>
      </c>
      <c r="J31" s="2">
        <v>4516</v>
      </c>
      <c r="K31" s="4">
        <v>31.5</v>
      </c>
      <c r="L31" s="4">
        <v>33.5</v>
      </c>
      <c r="M31" s="4">
        <v>23.7</v>
      </c>
      <c r="N31" s="7"/>
      <c r="O31" s="7"/>
      <c r="P31" s="7"/>
    </row>
    <row r="32" spans="1:16">
      <c r="A32" s="113"/>
      <c r="B32" s="111"/>
      <c r="C32" s="20" t="s">
        <v>59</v>
      </c>
      <c r="D32" s="20" t="s">
        <v>59</v>
      </c>
      <c r="E32" s="2">
        <v>9125</v>
      </c>
      <c r="F32" s="2">
        <v>4475</v>
      </c>
      <c r="G32" s="2">
        <v>22784</v>
      </c>
      <c r="H32" s="2">
        <v>3170</v>
      </c>
      <c r="I32" s="2">
        <v>1762</v>
      </c>
      <c r="J32" s="2">
        <v>4500</v>
      </c>
      <c r="K32" s="4">
        <v>34.700000000000003</v>
      </c>
      <c r="L32" s="4">
        <v>39.4</v>
      </c>
      <c r="M32" s="4">
        <v>19.8</v>
      </c>
      <c r="N32" s="7"/>
      <c r="O32" s="7"/>
      <c r="P32" s="7"/>
    </row>
    <row r="33" spans="1:16">
      <c r="A33" s="113"/>
      <c r="B33" s="111"/>
      <c r="C33" s="20" t="s">
        <v>60</v>
      </c>
      <c r="D33" s="20" t="s">
        <v>60</v>
      </c>
      <c r="E33" s="2">
        <v>12326</v>
      </c>
      <c r="F33" s="2">
        <v>6554</v>
      </c>
      <c r="G33" s="2">
        <v>7295</v>
      </c>
      <c r="H33" s="2">
        <v>4574</v>
      </c>
      <c r="I33" s="2">
        <v>2561</v>
      </c>
      <c r="J33" s="2">
        <v>1730</v>
      </c>
      <c r="K33" s="4">
        <v>37.1</v>
      </c>
      <c r="L33" s="4">
        <v>39.1</v>
      </c>
      <c r="M33" s="4">
        <v>23.7</v>
      </c>
      <c r="N33" s="7"/>
      <c r="O33" s="7"/>
      <c r="P33" s="7"/>
    </row>
    <row r="34" spans="1:16">
      <c r="A34" s="113"/>
      <c r="B34" s="65" t="s">
        <v>114</v>
      </c>
      <c r="C34" s="20" t="s">
        <v>40</v>
      </c>
      <c r="D34" s="20" t="s">
        <v>40</v>
      </c>
      <c r="E34" s="2">
        <v>94727</v>
      </c>
      <c r="F34" s="2">
        <v>53097</v>
      </c>
      <c r="G34" s="2">
        <v>4574</v>
      </c>
      <c r="H34" s="2">
        <v>27399</v>
      </c>
      <c r="I34" s="2">
        <v>17814</v>
      </c>
      <c r="J34" s="2">
        <v>1268</v>
      </c>
      <c r="K34" s="4">
        <v>28.9</v>
      </c>
      <c r="L34" s="4">
        <v>33.5</v>
      </c>
      <c r="M34" s="4">
        <v>27.7</v>
      </c>
      <c r="N34" s="7"/>
      <c r="O34" s="7"/>
      <c r="P34" s="7"/>
    </row>
    <row r="35" spans="1:16">
      <c r="A35" s="113"/>
      <c r="B35" s="111" t="s">
        <v>115</v>
      </c>
      <c r="C35" s="20" t="s">
        <v>41</v>
      </c>
      <c r="D35" s="20" t="s">
        <v>41</v>
      </c>
      <c r="E35" s="2">
        <v>97622</v>
      </c>
      <c r="F35" s="2">
        <v>51847</v>
      </c>
      <c r="G35" s="2">
        <v>3955</v>
      </c>
      <c r="H35" s="2">
        <v>23877</v>
      </c>
      <c r="I35" s="2">
        <v>15703</v>
      </c>
      <c r="J35" s="2">
        <v>800</v>
      </c>
      <c r="K35" s="4">
        <v>24.5</v>
      </c>
      <c r="L35" s="4">
        <v>30.3</v>
      </c>
      <c r="M35" s="4">
        <v>20.2</v>
      </c>
      <c r="N35" s="7"/>
      <c r="O35" s="7"/>
      <c r="P35" s="7"/>
    </row>
    <row r="36" spans="1:16">
      <c r="A36" s="113"/>
      <c r="B36" s="111"/>
      <c r="C36" s="20" t="s">
        <v>43</v>
      </c>
      <c r="D36" s="20" t="s">
        <v>43</v>
      </c>
      <c r="E36" s="2">
        <v>57186</v>
      </c>
      <c r="F36" s="2">
        <v>34402</v>
      </c>
      <c r="G36" s="2">
        <v>9858</v>
      </c>
      <c r="H36" s="2">
        <v>15237</v>
      </c>
      <c r="I36" s="2">
        <v>10737</v>
      </c>
      <c r="J36" s="2">
        <v>2963</v>
      </c>
      <c r="K36" s="4">
        <v>26.6</v>
      </c>
      <c r="L36" s="4">
        <v>31.2</v>
      </c>
      <c r="M36" s="4">
        <v>30.1</v>
      </c>
      <c r="N36" s="7"/>
      <c r="O36" s="7"/>
      <c r="P36" s="7"/>
    </row>
    <row r="37" spans="1:16">
      <c r="A37" s="113"/>
      <c r="B37" s="111"/>
      <c r="C37" s="20" t="s">
        <v>46</v>
      </c>
      <c r="D37" s="20" t="s">
        <v>46</v>
      </c>
      <c r="E37" s="2">
        <v>7688</v>
      </c>
      <c r="F37" s="2">
        <v>3733</v>
      </c>
      <c r="G37" s="2">
        <v>5986</v>
      </c>
      <c r="H37" s="2">
        <v>1848</v>
      </c>
      <c r="I37" s="2">
        <v>1048</v>
      </c>
      <c r="J37" s="2">
        <v>1709</v>
      </c>
      <c r="K37" s="4">
        <v>24</v>
      </c>
      <c r="L37" s="4">
        <v>28.1</v>
      </c>
      <c r="M37" s="4">
        <v>28.5</v>
      </c>
      <c r="N37" s="7"/>
      <c r="O37" s="7"/>
      <c r="P37" s="7"/>
    </row>
    <row r="38" spans="1:16">
      <c r="A38" s="113"/>
      <c r="B38" s="111"/>
      <c r="C38" s="20" t="s">
        <v>47</v>
      </c>
      <c r="D38" s="20" t="s">
        <v>47</v>
      </c>
      <c r="E38" s="2">
        <v>18687</v>
      </c>
      <c r="F38" s="2">
        <v>8829</v>
      </c>
      <c r="G38" s="2">
        <v>10909</v>
      </c>
      <c r="H38" s="2">
        <v>6244</v>
      </c>
      <c r="I38" s="2">
        <v>3281</v>
      </c>
      <c r="J38" s="2">
        <v>2514</v>
      </c>
      <c r="K38" s="4">
        <v>33.4</v>
      </c>
      <c r="L38" s="4">
        <v>37.200000000000003</v>
      </c>
      <c r="M38" s="4">
        <v>23</v>
      </c>
      <c r="N38" s="7"/>
      <c r="O38" s="7"/>
      <c r="P38" s="7"/>
    </row>
    <row r="39" spans="1:16">
      <c r="A39" s="113"/>
      <c r="B39" s="111"/>
      <c r="C39" s="20" t="s">
        <v>48</v>
      </c>
      <c r="D39" s="20" t="s">
        <v>48</v>
      </c>
      <c r="E39" s="2">
        <v>11737</v>
      </c>
      <c r="F39" s="2">
        <v>5751</v>
      </c>
      <c r="G39" s="2">
        <v>5577</v>
      </c>
      <c r="H39" s="2">
        <v>3694</v>
      </c>
      <c r="I39" s="2">
        <v>1985</v>
      </c>
      <c r="J39" s="2">
        <v>1765</v>
      </c>
      <c r="K39" s="4">
        <v>31.5</v>
      </c>
      <c r="L39" s="4">
        <v>34.5</v>
      </c>
      <c r="M39" s="4">
        <v>31.6</v>
      </c>
      <c r="N39" s="7"/>
      <c r="O39" s="7"/>
      <c r="P39" s="7"/>
    </row>
    <row r="40" spans="1:16">
      <c r="A40" s="113"/>
      <c r="B40" s="111" t="s">
        <v>116</v>
      </c>
      <c r="C40" s="20" t="s">
        <v>42</v>
      </c>
      <c r="D40" s="20" t="s">
        <v>42</v>
      </c>
      <c r="E40" s="2">
        <v>39569</v>
      </c>
      <c r="F40" s="2">
        <v>20484</v>
      </c>
      <c r="G40" s="2">
        <v>5180</v>
      </c>
      <c r="H40" s="2">
        <v>11346</v>
      </c>
      <c r="I40" s="2">
        <v>6830</v>
      </c>
      <c r="J40" s="2">
        <v>1439</v>
      </c>
      <c r="K40" s="4">
        <v>28.7</v>
      </c>
      <c r="L40" s="4">
        <v>33.299999999999997</v>
      </c>
      <c r="M40" s="4">
        <v>27.8</v>
      </c>
      <c r="N40" s="7"/>
      <c r="O40" s="7"/>
      <c r="P40" s="7"/>
    </row>
    <row r="41" spans="1:16">
      <c r="A41" s="113"/>
      <c r="B41" s="111"/>
      <c r="C41" s="20" t="s">
        <v>45</v>
      </c>
      <c r="D41" s="20" t="s">
        <v>45</v>
      </c>
      <c r="E41" s="2">
        <v>9262</v>
      </c>
      <c r="F41" s="2">
        <v>4688</v>
      </c>
      <c r="G41" s="2">
        <v>10326</v>
      </c>
      <c r="H41" s="2">
        <v>2774</v>
      </c>
      <c r="I41" s="2">
        <v>1506</v>
      </c>
      <c r="J41" s="2">
        <v>2814</v>
      </c>
      <c r="K41" s="4">
        <v>30</v>
      </c>
      <c r="L41" s="4">
        <v>32.1</v>
      </c>
      <c r="M41" s="4">
        <v>27.3</v>
      </c>
      <c r="N41" s="7"/>
      <c r="O41" s="7"/>
      <c r="P41" s="7"/>
    </row>
    <row r="42" spans="1:16">
      <c r="A42" s="113"/>
      <c r="B42" s="111"/>
      <c r="C42" s="20" t="s">
        <v>49</v>
      </c>
      <c r="D42" s="20" t="s">
        <v>49</v>
      </c>
      <c r="E42" s="2">
        <v>21017</v>
      </c>
      <c r="F42" s="2">
        <v>10108</v>
      </c>
      <c r="G42" s="2">
        <v>8712</v>
      </c>
      <c r="H42" s="2">
        <v>5690</v>
      </c>
      <c r="I42" s="2">
        <v>3176</v>
      </c>
      <c r="J42" s="2">
        <v>2596</v>
      </c>
      <c r="K42" s="4">
        <v>27.1</v>
      </c>
      <c r="L42" s="4">
        <v>31.4</v>
      </c>
      <c r="M42" s="4">
        <v>29.8</v>
      </c>
      <c r="N42" s="7"/>
      <c r="O42" s="7"/>
      <c r="P42" s="7"/>
    </row>
    <row r="43" spans="1:16">
      <c r="A43" s="113"/>
      <c r="B43" s="111" t="s">
        <v>117</v>
      </c>
      <c r="C43" s="20" t="s">
        <v>50</v>
      </c>
      <c r="D43" s="20" t="s">
        <v>50</v>
      </c>
      <c r="E43" s="2">
        <v>10768</v>
      </c>
      <c r="F43" s="2">
        <v>5191</v>
      </c>
      <c r="G43" s="2">
        <v>14265</v>
      </c>
      <c r="H43" s="2">
        <v>3608</v>
      </c>
      <c r="I43" s="2">
        <v>1843</v>
      </c>
      <c r="J43" s="2">
        <v>3272</v>
      </c>
      <c r="K43" s="4">
        <v>33.5</v>
      </c>
      <c r="L43" s="4">
        <v>35.5</v>
      </c>
      <c r="M43" s="4">
        <v>22.9</v>
      </c>
      <c r="N43" s="7"/>
      <c r="O43" s="7"/>
      <c r="P43" s="7"/>
    </row>
    <row r="44" spans="1:16">
      <c r="A44" s="113"/>
      <c r="B44" s="111"/>
      <c r="C44" s="20" t="s">
        <v>51</v>
      </c>
      <c r="D44" s="20" t="s">
        <v>51</v>
      </c>
      <c r="E44" s="2">
        <v>9888</v>
      </c>
      <c r="F44" s="2">
        <v>4708</v>
      </c>
      <c r="G44" s="2">
        <v>4931</v>
      </c>
      <c r="H44" s="2">
        <v>3068</v>
      </c>
      <c r="I44" s="2">
        <v>1629</v>
      </c>
      <c r="J44" s="2">
        <v>1448</v>
      </c>
      <c r="K44" s="4">
        <v>31</v>
      </c>
      <c r="L44" s="4">
        <v>34.6</v>
      </c>
      <c r="M44" s="4">
        <v>29.4</v>
      </c>
      <c r="N44" s="7"/>
      <c r="O44" s="7"/>
      <c r="P44" s="7"/>
    </row>
    <row r="45" spans="1:16">
      <c r="A45" s="113"/>
      <c r="B45" s="111"/>
      <c r="C45" s="20" t="s">
        <v>52</v>
      </c>
      <c r="D45" s="20" t="s">
        <v>52</v>
      </c>
      <c r="E45" s="2">
        <v>20191</v>
      </c>
      <c r="F45" s="2">
        <v>9865</v>
      </c>
      <c r="G45" s="2">
        <v>8195</v>
      </c>
      <c r="H45" s="2">
        <v>6281</v>
      </c>
      <c r="I45" s="2">
        <v>3467</v>
      </c>
      <c r="J45" s="2">
        <v>2356</v>
      </c>
      <c r="K45" s="4">
        <v>31.1</v>
      </c>
      <c r="L45" s="4">
        <v>35.1</v>
      </c>
      <c r="M45" s="4">
        <v>28.7</v>
      </c>
      <c r="N45" s="7"/>
      <c r="O45" s="7"/>
      <c r="P45" s="7"/>
    </row>
    <row r="46" spans="1:16">
      <c r="A46" s="113"/>
      <c r="B46" s="111"/>
      <c r="C46" s="20" t="s">
        <v>58</v>
      </c>
      <c r="D46" s="20" t="s">
        <v>58</v>
      </c>
      <c r="E46" s="2">
        <v>13804</v>
      </c>
      <c r="F46" s="2">
        <v>6638</v>
      </c>
      <c r="G46" s="2">
        <v>7028</v>
      </c>
      <c r="H46" s="2">
        <v>4912</v>
      </c>
      <c r="I46" s="2">
        <v>2635</v>
      </c>
      <c r="J46" s="2">
        <v>1595</v>
      </c>
      <c r="K46" s="4">
        <v>35.6</v>
      </c>
      <c r="L46" s="4">
        <v>39.700000000000003</v>
      </c>
      <c r="M46" s="4">
        <v>22.7</v>
      </c>
      <c r="N46" s="7"/>
      <c r="O46" s="7"/>
      <c r="P46" s="7"/>
    </row>
    <row r="47" spans="1:16">
      <c r="A47" s="113"/>
      <c r="B47" s="111" t="s">
        <v>118</v>
      </c>
      <c r="C47" s="20" t="s">
        <v>44</v>
      </c>
      <c r="D47" s="20" t="s">
        <v>44</v>
      </c>
      <c r="E47" s="2">
        <v>15287</v>
      </c>
      <c r="F47" s="2">
        <v>7992</v>
      </c>
      <c r="G47" s="2">
        <v>7166</v>
      </c>
      <c r="H47" s="2">
        <v>4117</v>
      </c>
      <c r="I47" s="2">
        <v>2387</v>
      </c>
      <c r="J47" s="2">
        <v>2277</v>
      </c>
      <c r="K47" s="4">
        <v>26.9</v>
      </c>
      <c r="L47" s="4">
        <v>29.9</v>
      </c>
      <c r="M47" s="4">
        <v>31.8</v>
      </c>
      <c r="N47" s="7"/>
      <c r="O47" s="7"/>
      <c r="P47" s="7"/>
    </row>
    <row r="48" spans="1:16">
      <c r="A48" s="113"/>
      <c r="B48" s="111"/>
      <c r="C48" s="20" t="s">
        <v>56</v>
      </c>
      <c r="D48" s="20" t="s">
        <v>56</v>
      </c>
      <c r="E48" s="2">
        <v>16444</v>
      </c>
      <c r="F48" s="2">
        <v>8249</v>
      </c>
      <c r="G48" s="2">
        <v>4650</v>
      </c>
      <c r="H48" s="2">
        <v>5356</v>
      </c>
      <c r="I48" s="2">
        <v>3000</v>
      </c>
      <c r="J48" s="2">
        <v>1408</v>
      </c>
      <c r="K48" s="4">
        <v>32.6</v>
      </c>
      <c r="L48" s="4">
        <v>36.4</v>
      </c>
      <c r="M48" s="4">
        <v>30.3</v>
      </c>
      <c r="N48" s="7"/>
      <c r="O48" s="7"/>
      <c r="P48" s="7"/>
    </row>
    <row r="49" spans="1:16">
      <c r="A49" s="113"/>
      <c r="B49" s="111"/>
      <c r="C49" s="20" t="s">
        <v>57</v>
      </c>
      <c r="D49" s="20" t="s">
        <v>57</v>
      </c>
      <c r="E49" s="2">
        <v>15274</v>
      </c>
      <c r="F49" s="2">
        <v>8246</v>
      </c>
      <c r="G49" s="2">
        <v>5772</v>
      </c>
      <c r="H49" s="2">
        <v>3957</v>
      </c>
      <c r="I49" s="2">
        <v>2362</v>
      </c>
      <c r="J49" s="2">
        <v>2013</v>
      </c>
      <c r="K49" s="4">
        <v>25.9</v>
      </c>
      <c r="L49" s="4">
        <v>28.6</v>
      </c>
      <c r="M49" s="4">
        <v>34.9</v>
      </c>
      <c r="N49" s="7"/>
      <c r="O49" s="7"/>
      <c r="P49" s="7"/>
    </row>
    <row r="50" spans="1:16">
      <c r="N50" s="7"/>
      <c r="O50" s="7"/>
      <c r="P50" s="7"/>
    </row>
    <row r="51" spans="1:16">
      <c r="N51" s="7"/>
      <c r="O51" s="7"/>
      <c r="P51" s="7"/>
    </row>
  </sheetData>
  <mergeCells count="30">
    <mergeCell ref="A10:D10"/>
    <mergeCell ref="A1:K1"/>
    <mergeCell ref="A2:D3"/>
    <mergeCell ref="E2:G2"/>
    <mergeCell ref="H2:J2"/>
    <mergeCell ref="K2:M2"/>
    <mergeCell ref="A4:D4"/>
    <mergeCell ref="A5:D5"/>
    <mergeCell ref="A6:D6"/>
    <mergeCell ref="A7:D7"/>
    <mergeCell ref="A8:D8"/>
    <mergeCell ref="A9:D9"/>
    <mergeCell ref="A22:B27"/>
    <mergeCell ref="A11:D11"/>
    <mergeCell ref="A12:D12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28:A49"/>
    <mergeCell ref="B28:B33"/>
    <mergeCell ref="B35:B39"/>
    <mergeCell ref="B40:B42"/>
    <mergeCell ref="B43:B46"/>
    <mergeCell ref="B47:B49"/>
  </mergeCells>
  <phoneticPr fontId="3" type="noConversion"/>
  <pageMargins left="0.7" right="0.7" top="0.75" bottom="0.75" header="0.3" footer="0.3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5E8618-BCBE-495F-8ADF-3EF96DD9EC58}">
  <dimension ref="A1:P51"/>
  <sheetViews>
    <sheetView zoomScale="85" zoomScaleNormal="85" workbookViewId="0">
      <selection activeCell="K22" sqref="K22:M27"/>
    </sheetView>
  </sheetViews>
  <sheetFormatPr defaultRowHeight="16.5"/>
  <cols>
    <col min="1" max="1" width="18.625" bestFit="1" customWidth="1"/>
    <col min="2" max="2" width="15.25" customWidth="1"/>
    <col min="3" max="3" width="18.625" hidden="1" customWidth="1"/>
    <col min="4" max="4" width="18.625" customWidth="1"/>
    <col min="5" max="5" width="24.375" bestFit="1" customWidth="1"/>
    <col min="6" max="12" width="24.375" customWidth="1"/>
    <col min="13" max="13" width="18.625" customWidth="1"/>
  </cols>
  <sheetData>
    <row r="1" spans="1:13" ht="31.5">
      <c r="A1" s="110" t="s">
        <v>442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67" t="s">
        <v>119</v>
      </c>
      <c r="M1" s="67" t="s">
        <v>125</v>
      </c>
    </row>
    <row r="2" spans="1:13">
      <c r="A2" s="157" t="s">
        <v>196</v>
      </c>
      <c r="B2" s="157"/>
      <c r="C2" s="157"/>
      <c r="D2" s="157"/>
      <c r="E2" s="157" t="s">
        <v>432</v>
      </c>
      <c r="F2" s="157"/>
      <c r="G2" s="157"/>
      <c r="H2" s="157" t="s">
        <v>430</v>
      </c>
      <c r="I2" s="157"/>
      <c r="J2" s="157"/>
      <c r="K2" s="157" t="s">
        <v>431</v>
      </c>
      <c r="L2" s="157"/>
      <c r="M2" s="157"/>
    </row>
    <row r="3" spans="1:13">
      <c r="A3" s="157"/>
      <c r="B3" s="157"/>
      <c r="C3" s="157"/>
      <c r="D3" s="157"/>
      <c r="E3" s="69" t="s">
        <v>167</v>
      </c>
      <c r="F3" s="69" t="s">
        <v>168</v>
      </c>
      <c r="G3" s="69" t="s">
        <v>169</v>
      </c>
      <c r="H3" s="69" t="s">
        <v>167</v>
      </c>
      <c r="I3" s="69" t="s">
        <v>168</v>
      </c>
      <c r="J3" s="69" t="s">
        <v>169</v>
      </c>
      <c r="K3" s="69" t="s">
        <v>167</v>
      </c>
      <c r="L3" s="69" t="s">
        <v>168</v>
      </c>
      <c r="M3" s="69" t="s">
        <v>169</v>
      </c>
    </row>
    <row r="4" spans="1:13">
      <c r="A4" s="123" t="s">
        <v>31</v>
      </c>
      <c r="B4" s="123"/>
      <c r="C4" s="123"/>
      <c r="D4" s="123"/>
      <c r="E4" s="2">
        <v>17517364</v>
      </c>
      <c r="F4" s="2">
        <v>9093424</v>
      </c>
      <c r="G4" s="2">
        <v>8423940</v>
      </c>
      <c r="H4" s="2">
        <v>7903464</v>
      </c>
      <c r="I4" s="2">
        <v>4732094</v>
      </c>
      <c r="J4" s="2">
        <v>3171370</v>
      </c>
      <c r="K4" s="4">
        <v>45.1</v>
      </c>
      <c r="L4" s="4">
        <v>52</v>
      </c>
      <c r="M4" s="4">
        <v>37.6</v>
      </c>
    </row>
    <row r="5" spans="1:13">
      <c r="A5" s="123" t="s">
        <v>73</v>
      </c>
      <c r="B5" s="123"/>
      <c r="C5" s="123"/>
      <c r="D5" s="123"/>
      <c r="E5" s="2">
        <v>3029948</v>
      </c>
      <c r="F5" s="2">
        <v>1450741</v>
      </c>
      <c r="G5" s="2">
        <v>1579207</v>
      </c>
      <c r="H5" s="2">
        <v>1264302</v>
      </c>
      <c r="I5" s="2">
        <v>737036</v>
      </c>
      <c r="J5" s="2">
        <v>527266</v>
      </c>
      <c r="K5" s="4">
        <v>41.7</v>
      </c>
      <c r="L5" s="4">
        <v>50.8</v>
      </c>
      <c r="M5" s="4">
        <v>33.4</v>
      </c>
    </row>
    <row r="6" spans="1:13">
      <c r="A6" s="120" t="s">
        <v>74</v>
      </c>
      <c r="B6" s="121"/>
      <c r="C6" s="121"/>
      <c r="D6" s="122"/>
      <c r="E6" s="2">
        <v>1096783</v>
      </c>
      <c r="F6" s="2">
        <v>551336</v>
      </c>
      <c r="G6" s="2">
        <v>545447</v>
      </c>
      <c r="H6" s="2">
        <v>456013</v>
      </c>
      <c r="I6" s="2">
        <v>267060</v>
      </c>
      <c r="J6" s="2">
        <v>188953</v>
      </c>
      <c r="K6" s="4">
        <v>41.6</v>
      </c>
      <c r="L6" s="4">
        <v>48.4</v>
      </c>
      <c r="M6" s="4">
        <v>34.6</v>
      </c>
    </row>
    <row r="7" spans="1:13">
      <c r="A7" s="120" t="s">
        <v>75</v>
      </c>
      <c r="B7" s="121"/>
      <c r="C7" s="121"/>
      <c r="D7" s="122"/>
      <c r="E7" s="2">
        <v>783323</v>
      </c>
      <c r="F7" s="2">
        <v>397661</v>
      </c>
      <c r="G7" s="2">
        <v>385662</v>
      </c>
      <c r="H7" s="2">
        <v>345470</v>
      </c>
      <c r="I7" s="2">
        <v>203340</v>
      </c>
      <c r="J7" s="2">
        <v>142130</v>
      </c>
      <c r="K7" s="4">
        <v>44.1</v>
      </c>
      <c r="L7" s="4">
        <v>51.1</v>
      </c>
      <c r="M7" s="4">
        <v>36.9</v>
      </c>
    </row>
    <row r="8" spans="1:13">
      <c r="A8" s="120" t="s">
        <v>76</v>
      </c>
      <c r="B8" s="121"/>
      <c r="C8" s="121"/>
      <c r="D8" s="122"/>
      <c r="E8" s="2">
        <v>1049240</v>
      </c>
      <c r="F8" s="2">
        <v>544848</v>
      </c>
      <c r="G8" s="2">
        <v>504392</v>
      </c>
      <c r="H8" s="2">
        <v>488657</v>
      </c>
      <c r="I8" s="2">
        <v>296970</v>
      </c>
      <c r="J8" s="2">
        <v>191687</v>
      </c>
      <c r="K8" s="4">
        <v>46.6</v>
      </c>
      <c r="L8" s="4">
        <v>54.5</v>
      </c>
      <c r="M8" s="4">
        <v>38</v>
      </c>
    </row>
    <row r="9" spans="1:13">
      <c r="A9" s="120" t="s">
        <v>77</v>
      </c>
      <c r="B9" s="121"/>
      <c r="C9" s="121"/>
      <c r="D9" s="122"/>
      <c r="E9" s="2">
        <v>474745</v>
      </c>
      <c r="F9" s="2">
        <v>237731</v>
      </c>
      <c r="G9" s="2">
        <v>237014</v>
      </c>
      <c r="H9" s="2">
        <v>185437</v>
      </c>
      <c r="I9" s="2">
        <v>109912</v>
      </c>
      <c r="J9" s="2">
        <v>75525</v>
      </c>
      <c r="K9" s="4">
        <v>39.1</v>
      </c>
      <c r="L9" s="4">
        <v>46.2</v>
      </c>
      <c r="M9" s="4">
        <v>31.9</v>
      </c>
    </row>
    <row r="10" spans="1:13">
      <c r="A10" s="120" t="s">
        <v>78</v>
      </c>
      <c r="B10" s="121"/>
      <c r="C10" s="121"/>
      <c r="D10" s="122"/>
      <c r="E10" s="2">
        <v>499101</v>
      </c>
      <c r="F10" s="2">
        <v>253964</v>
      </c>
      <c r="G10" s="2">
        <v>245137</v>
      </c>
      <c r="H10" s="2">
        <v>227310</v>
      </c>
      <c r="I10" s="2">
        <v>135588</v>
      </c>
      <c r="J10" s="2">
        <v>91722</v>
      </c>
      <c r="K10" s="4">
        <v>45.5</v>
      </c>
      <c r="L10" s="4">
        <v>53.4</v>
      </c>
      <c r="M10" s="4">
        <v>37.4</v>
      </c>
    </row>
    <row r="11" spans="1:13">
      <c r="A11" s="120" t="s">
        <v>79</v>
      </c>
      <c r="B11" s="121"/>
      <c r="C11" s="121"/>
      <c r="D11" s="122"/>
      <c r="E11" s="2">
        <v>423554</v>
      </c>
      <c r="F11" s="2">
        <v>248457</v>
      </c>
      <c r="G11" s="2">
        <v>175097</v>
      </c>
      <c r="H11" s="2">
        <v>198850</v>
      </c>
      <c r="I11" s="2">
        <v>134734</v>
      </c>
      <c r="J11" s="2">
        <v>64116</v>
      </c>
      <c r="K11" s="4">
        <v>46.9</v>
      </c>
      <c r="L11" s="4">
        <v>54.2</v>
      </c>
      <c r="M11" s="4">
        <v>36.6</v>
      </c>
    </row>
    <row r="12" spans="1:13">
      <c r="A12" s="120" t="s">
        <v>80</v>
      </c>
      <c r="B12" s="121"/>
      <c r="C12" s="121"/>
      <c r="D12" s="122"/>
      <c r="E12" s="2">
        <v>134853</v>
      </c>
      <c r="F12" s="2">
        <v>72670</v>
      </c>
      <c r="G12" s="2">
        <v>62183</v>
      </c>
      <c r="H12" s="2">
        <v>55569</v>
      </c>
      <c r="I12" s="2">
        <v>36288</v>
      </c>
      <c r="J12" s="2">
        <v>19281</v>
      </c>
      <c r="K12" s="4">
        <v>41.2</v>
      </c>
      <c r="L12" s="4">
        <v>49.9</v>
      </c>
      <c r="M12" s="4">
        <v>31</v>
      </c>
    </row>
    <row r="13" spans="1:13">
      <c r="A13" s="120" t="s">
        <v>81</v>
      </c>
      <c r="B13" s="121"/>
      <c r="C13" s="121"/>
      <c r="D13" s="122"/>
      <c r="E13" s="2">
        <v>4738793</v>
      </c>
      <c r="F13" s="2">
        <v>2507906</v>
      </c>
      <c r="G13" s="2">
        <v>2230887</v>
      </c>
      <c r="H13" s="2">
        <v>2116373</v>
      </c>
      <c r="I13" s="2">
        <v>1295973</v>
      </c>
      <c r="J13" s="2">
        <v>820400</v>
      </c>
      <c r="K13" s="4">
        <v>44.7</v>
      </c>
      <c r="L13" s="4">
        <v>51.7</v>
      </c>
      <c r="M13" s="4">
        <v>36.799999999999997</v>
      </c>
    </row>
    <row r="14" spans="1:13">
      <c r="A14" s="120" t="s">
        <v>96</v>
      </c>
      <c r="B14" s="121"/>
      <c r="C14" s="121"/>
      <c r="D14" s="122"/>
      <c r="E14" s="2">
        <v>514405</v>
      </c>
      <c r="F14" s="2">
        <v>268545</v>
      </c>
      <c r="G14" s="2">
        <v>245860</v>
      </c>
      <c r="H14" s="2">
        <v>266974</v>
      </c>
      <c r="I14" s="2">
        <v>155035</v>
      </c>
      <c r="J14" s="2">
        <v>111939</v>
      </c>
      <c r="K14" s="4">
        <v>51.9</v>
      </c>
      <c r="L14" s="4">
        <v>57.7</v>
      </c>
      <c r="M14" s="4">
        <v>45.5</v>
      </c>
    </row>
    <row r="15" spans="1:13">
      <c r="A15" s="120" t="s">
        <v>82</v>
      </c>
      <c r="B15" s="121"/>
      <c r="C15" s="121"/>
      <c r="D15" s="122"/>
      <c r="E15" s="2">
        <v>593800</v>
      </c>
      <c r="F15" s="2">
        <v>321140</v>
      </c>
      <c r="G15" s="2">
        <v>272660</v>
      </c>
      <c r="H15" s="2">
        <v>290194</v>
      </c>
      <c r="I15" s="2">
        <v>175236</v>
      </c>
      <c r="J15" s="2">
        <v>114958</v>
      </c>
      <c r="K15" s="4">
        <v>48.9</v>
      </c>
      <c r="L15" s="4">
        <v>54.6</v>
      </c>
      <c r="M15" s="4">
        <v>42.2</v>
      </c>
    </row>
    <row r="16" spans="1:13">
      <c r="A16" s="120" t="s">
        <v>83</v>
      </c>
      <c r="B16" s="121"/>
      <c r="C16" s="121"/>
      <c r="D16" s="122"/>
      <c r="E16" s="2">
        <v>762681</v>
      </c>
      <c r="F16" s="2">
        <v>427208</v>
      </c>
      <c r="G16" s="2">
        <v>335473</v>
      </c>
      <c r="H16" s="2">
        <v>392648</v>
      </c>
      <c r="I16" s="2">
        <v>239600</v>
      </c>
      <c r="J16" s="2">
        <v>153048</v>
      </c>
      <c r="K16" s="4">
        <v>51.5</v>
      </c>
      <c r="L16" s="4">
        <v>56.1</v>
      </c>
      <c r="M16" s="4">
        <v>45.6</v>
      </c>
    </row>
    <row r="17" spans="1:16">
      <c r="A17" s="120" t="s">
        <v>95</v>
      </c>
      <c r="B17" s="121"/>
      <c r="C17" s="121"/>
      <c r="D17" s="122"/>
      <c r="E17" s="2">
        <v>593669</v>
      </c>
      <c r="F17" s="2">
        <v>302086</v>
      </c>
      <c r="G17" s="2">
        <v>291583</v>
      </c>
      <c r="H17" s="2">
        <v>289809</v>
      </c>
      <c r="I17" s="2">
        <v>164225</v>
      </c>
      <c r="J17" s="2">
        <v>125584</v>
      </c>
      <c r="K17" s="4">
        <v>48.8</v>
      </c>
      <c r="L17" s="4">
        <v>54.4</v>
      </c>
      <c r="M17" s="4">
        <v>43.1</v>
      </c>
      <c r="P17" t="s">
        <v>174</v>
      </c>
    </row>
    <row r="18" spans="1:16">
      <c r="A18" s="120" t="s">
        <v>30</v>
      </c>
      <c r="B18" s="121"/>
      <c r="C18" s="121"/>
      <c r="D18" s="122"/>
      <c r="E18" s="2">
        <v>612718</v>
      </c>
      <c r="F18" s="2">
        <v>323913</v>
      </c>
      <c r="G18" s="2">
        <v>288805</v>
      </c>
      <c r="H18" s="2">
        <v>312617</v>
      </c>
      <c r="I18" s="2">
        <v>178674</v>
      </c>
      <c r="J18" s="2">
        <v>133943</v>
      </c>
      <c r="K18" s="4">
        <v>51</v>
      </c>
      <c r="L18" s="4">
        <v>55.2</v>
      </c>
      <c r="M18" s="4">
        <v>46.4</v>
      </c>
    </row>
    <row r="19" spans="1:16">
      <c r="A19" s="120" t="s">
        <v>84</v>
      </c>
      <c r="B19" s="121"/>
      <c r="C19" s="121"/>
      <c r="D19" s="122"/>
      <c r="E19" s="2">
        <v>867804</v>
      </c>
      <c r="F19" s="2">
        <v>467259</v>
      </c>
      <c r="G19" s="2">
        <v>400545</v>
      </c>
      <c r="H19" s="2">
        <v>428609</v>
      </c>
      <c r="I19" s="2">
        <v>249823</v>
      </c>
      <c r="J19" s="2">
        <v>178786</v>
      </c>
      <c r="K19" s="4">
        <v>49.4</v>
      </c>
      <c r="L19" s="4">
        <v>53.5</v>
      </c>
      <c r="M19" s="4">
        <v>44.6</v>
      </c>
    </row>
    <row r="20" spans="1:16">
      <c r="A20" s="120" t="s">
        <v>85</v>
      </c>
      <c r="B20" s="121"/>
      <c r="C20" s="121"/>
      <c r="D20" s="122"/>
      <c r="E20" s="2">
        <v>1131403</v>
      </c>
      <c r="F20" s="2">
        <v>615045</v>
      </c>
      <c r="G20" s="2">
        <v>516358</v>
      </c>
      <c r="H20" s="2">
        <v>482271</v>
      </c>
      <c r="I20" s="2">
        <v>292265</v>
      </c>
      <c r="J20" s="2">
        <v>190006</v>
      </c>
      <c r="K20" s="4">
        <v>42.6</v>
      </c>
      <c r="L20" s="4">
        <v>47.5</v>
      </c>
      <c r="M20" s="4">
        <v>36.799999999999997</v>
      </c>
    </row>
    <row r="21" spans="1:16">
      <c r="A21" s="120" t="s">
        <v>86</v>
      </c>
      <c r="B21" s="121"/>
      <c r="C21" s="121"/>
      <c r="D21" s="122"/>
      <c r="E21" s="2">
        <v>210544</v>
      </c>
      <c r="F21" s="2">
        <v>102914</v>
      </c>
      <c r="G21" s="2">
        <v>107630</v>
      </c>
      <c r="H21" s="2">
        <v>102361</v>
      </c>
      <c r="I21" s="2">
        <v>60335</v>
      </c>
      <c r="J21" s="2">
        <v>42026</v>
      </c>
      <c r="K21" s="4">
        <v>48.6</v>
      </c>
      <c r="L21" s="4">
        <v>58.6</v>
      </c>
      <c r="M21" s="4">
        <v>39</v>
      </c>
      <c r="N21" s="7"/>
      <c r="O21" s="7"/>
      <c r="P21" s="7"/>
    </row>
    <row r="22" spans="1:16">
      <c r="A22" s="111" t="s">
        <v>97</v>
      </c>
      <c r="B22" s="111"/>
      <c r="C22" s="21" t="s">
        <v>113</v>
      </c>
      <c r="D22" s="66" t="s">
        <v>113</v>
      </c>
      <c r="E22" s="73">
        <f t="shared" ref="E22:J22" si="0">SUM(E28:E33)</f>
        <v>153567</v>
      </c>
      <c r="F22" s="73">
        <f t="shared" si="0"/>
        <v>80085</v>
      </c>
      <c r="G22" s="73">
        <f t="shared" si="0"/>
        <v>171721</v>
      </c>
      <c r="H22" s="73">
        <f t="shared" si="0"/>
        <v>83152</v>
      </c>
      <c r="I22" s="73">
        <f t="shared" si="0"/>
        <v>47238</v>
      </c>
      <c r="J22" s="73">
        <f t="shared" si="0"/>
        <v>71698</v>
      </c>
      <c r="K22" s="30">
        <f>H22/E22*100</f>
        <v>54.147049821901838</v>
      </c>
      <c r="L22" s="30">
        <f t="shared" ref="L22:M27" si="1">I22/F22*100</f>
        <v>58.984828619591688</v>
      </c>
      <c r="M22" s="30">
        <f t="shared" si="1"/>
        <v>41.752610338863619</v>
      </c>
      <c r="N22" s="7"/>
      <c r="O22" s="7"/>
      <c r="P22" s="7"/>
    </row>
    <row r="23" spans="1:16">
      <c r="A23" s="111"/>
      <c r="B23" s="111"/>
      <c r="C23" s="21" t="s">
        <v>114</v>
      </c>
      <c r="D23" s="66" t="s">
        <v>114</v>
      </c>
      <c r="E23" s="73">
        <f t="shared" ref="E23:J23" si="2">E34</f>
        <v>94727</v>
      </c>
      <c r="F23" s="73">
        <f t="shared" si="2"/>
        <v>53097</v>
      </c>
      <c r="G23" s="73">
        <f t="shared" si="2"/>
        <v>4574</v>
      </c>
      <c r="H23" s="73">
        <f t="shared" si="2"/>
        <v>44205</v>
      </c>
      <c r="I23" s="73">
        <f t="shared" si="2"/>
        <v>27382</v>
      </c>
      <c r="J23" s="73">
        <f t="shared" si="2"/>
        <v>2405</v>
      </c>
      <c r="K23" s="30">
        <f t="shared" ref="K23:K27" si="3">H23/E23*100</f>
        <v>46.665681379121054</v>
      </c>
      <c r="L23" s="30">
        <f t="shared" si="1"/>
        <v>51.569768536828818</v>
      </c>
      <c r="M23" s="30">
        <f t="shared" si="1"/>
        <v>52.57979886313948</v>
      </c>
      <c r="N23" s="7"/>
      <c r="O23" s="7"/>
      <c r="P23" s="7"/>
    </row>
    <row r="24" spans="1:16">
      <c r="A24" s="111"/>
      <c r="B24" s="111"/>
      <c r="C24" s="21" t="s">
        <v>115</v>
      </c>
      <c r="D24" s="66" t="s">
        <v>115</v>
      </c>
      <c r="E24" s="73">
        <f t="shared" ref="E24:J24" si="4">SUM(E35:E39)</f>
        <v>192920</v>
      </c>
      <c r="F24" s="73">
        <f t="shared" si="4"/>
        <v>104562</v>
      </c>
      <c r="G24" s="73">
        <f t="shared" si="4"/>
        <v>36285</v>
      </c>
      <c r="H24" s="73">
        <f t="shared" si="4"/>
        <v>95909</v>
      </c>
      <c r="I24" s="73">
        <f t="shared" si="4"/>
        <v>56544</v>
      </c>
      <c r="J24" s="73">
        <f t="shared" si="4"/>
        <v>19932</v>
      </c>
      <c r="K24" s="30">
        <f t="shared" si="3"/>
        <v>49.7143893842007</v>
      </c>
      <c r="L24" s="30">
        <f t="shared" si="1"/>
        <v>54.077006943248982</v>
      </c>
      <c r="M24" s="30">
        <f t="shared" si="1"/>
        <v>54.931789995866062</v>
      </c>
      <c r="N24" s="7"/>
      <c r="O24" s="7"/>
      <c r="P24" s="7"/>
    </row>
    <row r="25" spans="1:16">
      <c r="A25" s="111"/>
      <c r="B25" s="111"/>
      <c r="C25" s="21" t="s">
        <v>116</v>
      </c>
      <c r="D25" s="66" t="s">
        <v>116</v>
      </c>
      <c r="E25" s="73">
        <f t="shared" ref="E25:J25" si="5">SUM(E40:E42)</f>
        <v>69848</v>
      </c>
      <c r="F25" s="73">
        <f t="shared" si="5"/>
        <v>35280</v>
      </c>
      <c r="G25" s="73">
        <f t="shared" si="5"/>
        <v>24218</v>
      </c>
      <c r="H25" s="73">
        <f t="shared" si="5"/>
        <v>33626</v>
      </c>
      <c r="I25" s="73">
        <f t="shared" si="5"/>
        <v>18446</v>
      </c>
      <c r="J25" s="73">
        <f t="shared" si="5"/>
        <v>12982</v>
      </c>
      <c r="K25" s="30">
        <f t="shared" si="3"/>
        <v>48.141679074561907</v>
      </c>
      <c r="L25" s="30">
        <f t="shared" si="1"/>
        <v>52.28458049886622</v>
      </c>
      <c r="M25" s="30">
        <f t="shared" si="1"/>
        <v>53.604756792468407</v>
      </c>
      <c r="N25" s="7"/>
      <c r="O25" s="7"/>
      <c r="P25" s="7"/>
    </row>
    <row r="26" spans="1:16">
      <c r="A26" s="111"/>
      <c r="B26" s="111"/>
      <c r="C26" s="21" t="s">
        <v>117</v>
      </c>
      <c r="D26" s="66" t="s">
        <v>117</v>
      </c>
      <c r="E26" s="73">
        <f t="shared" ref="E26:J26" si="6">SUM(E43:E46)</f>
        <v>54651</v>
      </c>
      <c r="F26" s="73">
        <f t="shared" si="6"/>
        <v>26402</v>
      </c>
      <c r="G26" s="73">
        <f t="shared" si="6"/>
        <v>34419</v>
      </c>
      <c r="H26" s="73">
        <f t="shared" si="6"/>
        <v>31804</v>
      </c>
      <c r="I26" s="73">
        <f t="shared" si="6"/>
        <v>16129</v>
      </c>
      <c r="J26" s="73">
        <f t="shared" si="6"/>
        <v>16339</v>
      </c>
      <c r="K26" s="30">
        <f t="shared" si="3"/>
        <v>58.194726537483298</v>
      </c>
      <c r="L26" s="30">
        <f t="shared" si="1"/>
        <v>61.090068934171647</v>
      </c>
      <c r="M26" s="30">
        <f t="shared" si="1"/>
        <v>47.47087364537029</v>
      </c>
      <c r="N26" s="7"/>
      <c r="O26" s="7"/>
      <c r="P26" s="7"/>
    </row>
    <row r="27" spans="1:16">
      <c r="A27" s="111"/>
      <c r="B27" s="111"/>
      <c r="C27" s="21" t="s">
        <v>118</v>
      </c>
      <c r="D27" s="66" t="s">
        <v>118</v>
      </c>
      <c r="E27" s="73">
        <f t="shared" ref="E27:J27" si="7">SUM(E47:E49)</f>
        <v>47005</v>
      </c>
      <c r="F27" s="73">
        <f t="shared" si="7"/>
        <v>24487</v>
      </c>
      <c r="G27" s="73">
        <f t="shared" si="7"/>
        <v>17588</v>
      </c>
      <c r="H27" s="73">
        <f t="shared" si="7"/>
        <v>23921</v>
      </c>
      <c r="I27" s="73">
        <f t="shared" si="7"/>
        <v>12935</v>
      </c>
      <c r="J27" s="73">
        <f t="shared" si="7"/>
        <v>10587</v>
      </c>
      <c r="K27" s="30">
        <f t="shared" si="3"/>
        <v>50.890330815870655</v>
      </c>
      <c r="L27" s="30">
        <f t="shared" si="1"/>
        <v>52.823947400661574</v>
      </c>
      <c r="M27" s="30">
        <f t="shared" si="1"/>
        <v>60.194450761883104</v>
      </c>
      <c r="N27" s="7"/>
      <c r="O27" s="7"/>
      <c r="P27" s="7"/>
    </row>
    <row r="28" spans="1:16">
      <c r="A28" s="112" t="s">
        <v>127</v>
      </c>
      <c r="B28" s="111" t="s">
        <v>113</v>
      </c>
      <c r="C28" s="20" t="s">
        <v>39</v>
      </c>
      <c r="D28" s="20" t="s">
        <v>39</v>
      </c>
      <c r="E28" s="2">
        <v>69593</v>
      </c>
      <c r="F28" s="2">
        <v>34441</v>
      </c>
      <c r="G28" s="2">
        <v>35152</v>
      </c>
      <c r="H28" s="2">
        <v>36392</v>
      </c>
      <c r="I28" s="2">
        <v>20536</v>
      </c>
      <c r="J28" s="2">
        <v>15856</v>
      </c>
      <c r="K28" s="4">
        <v>52.3</v>
      </c>
      <c r="L28" s="4">
        <v>59.6</v>
      </c>
      <c r="M28" s="4">
        <v>45.1</v>
      </c>
      <c r="N28" s="7"/>
      <c r="O28" s="7"/>
      <c r="P28" s="7"/>
    </row>
    <row r="29" spans="1:16">
      <c r="A29" s="113"/>
      <c r="B29" s="111"/>
      <c r="C29" s="20" t="s">
        <v>53</v>
      </c>
      <c r="D29" s="20" t="s">
        <v>53</v>
      </c>
      <c r="E29" s="2">
        <v>22510</v>
      </c>
      <c r="F29" s="2">
        <v>13798</v>
      </c>
      <c r="G29" s="2">
        <v>41630</v>
      </c>
      <c r="H29" s="2">
        <v>12516</v>
      </c>
      <c r="I29" s="2">
        <v>7811</v>
      </c>
      <c r="J29" s="2">
        <v>16823</v>
      </c>
      <c r="K29" s="4">
        <v>55.6</v>
      </c>
      <c r="L29" s="4">
        <v>56.6</v>
      </c>
      <c r="M29" s="4">
        <v>40.4</v>
      </c>
      <c r="N29" s="7"/>
      <c r="O29" s="7"/>
      <c r="P29" s="7"/>
    </row>
    <row r="30" spans="1:16">
      <c r="A30" s="113"/>
      <c r="B30" s="111"/>
      <c r="C30" s="20" t="s">
        <v>54</v>
      </c>
      <c r="D30" s="20" t="s">
        <v>54</v>
      </c>
      <c r="E30" s="2">
        <v>29979</v>
      </c>
      <c r="F30" s="2">
        <v>15714</v>
      </c>
      <c r="G30" s="2">
        <v>45775</v>
      </c>
      <c r="H30" s="2">
        <v>14943</v>
      </c>
      <c r="I30" s="2">
        <v>8809</v>
      </c>
      <c r="J30" s="2">
        <v>19013</v>
      </c>
      <c r="K30" s="4">
        <v>49.8</v>
      </c>
      <c r="L30" s="4">
        <v>56.1</v>
      </c>
      <c r="M30" s="4">
        <v>41.5</v>
      </c>
      <c r="N30" s="7"/>
      <c r="O30" s="7"/>
      <c r="P30" s="7"/>
    </row>
    <row r="31" spans="1:16">
      <c r="A31" s="113"/>
      <c r="B31" s="111"/>
      <c r="C31" s="20" t="s">
        <v>55</v>
      </c>
      <c r="D31" s="20" t="s">
        <v>55</v>
      </c>
      <c r="E31" s="2">
        <v>10034</v>
      </c>
      <c r="F31" s="2">
        <v>5103</v>
      </c>
      <c r="G31" s="2">
        <v>19085</v>
      </c>
      <c r="H31" s="2">
        <v>5886</v>
      </c>
      <c r="I31" s="2">
        <v>3046</v>
      </c>
      <c r="J31" s="2">
        <v>7939</v>
      </c>
      <c r="K31" s="4">
        <v>58.7</v>
      </c>
      <c r="L31" s="4">
        <v>59.7</v>
      </c>
      <c r="M31" s="4">
        <v>41.6</v>
      </c>
      <c r="N31" s="7"/>
      <c r="O31" s="7"/>
      <c r="P31" s="7"/>
    </row>
    <row r="32" spans="1:16">
      <c r="A32" s="113"/>
      <c r="B32" s="111"/>
      <c r="C32" s="20" t="s">
        <v>59</v>
      </c>
      <c r="D32" s="20" t="s">
        <v>59</v>
      </c>
      <c r="E32" s="2">
        <v>9125</v>
      </c>
      <c r="F32" s="2">
        <v>4475</v>
      </c>
      <c r="G32" s="2">
        <v>22784</v>
      </c>
      <c r="H32" s="2">
        <v>5713</v>
      </c>
      <c r="I32" s="2">
        <v>2886</v>
      </c>
      <c r="J32" s="2">
        <v>8446</v>
      </c>
      <c r="K32" s="4">
        <v>62.6</v>
      </c>
      <c r="L32" s="4">
        <v>64.5</v>
      </c>
      <c r="M32" s="4">
        <v>37.1</v>
      </c>
      <c r="N32" s="7"/>
      <c r="O32" s="7"/>
      <c r="P32" s="7"/>
    </row>
    <row r="33" spans="1:16">
      <c r="A33" s="113"/>
      <c r="B33" s="111"/>
      <c r="C33" s="20" t="s">
        <v>60</v>
      </c>
      <c r="D33" s="20" t="s">
        <v>60</v>
      </c>
      <c r="E33" s="2">
        <v>12326</v>
      </c>
      <c r="F33" s="2">
        <v>6554</v>
      </c>
      <c r="G33" s="2">
        <v>7295</v>
      </c>
      <c r="H33" s="2">
        <v>7702</v>
      </c>
      <c r="I33" s="2">
        <v>4150</v>
      </c>
      <c r="J33" s="2">
        <v>3621</v>
      </c>
      <c r="K33" s="4">
        <v>62.5</v>
      </c>
      <c r="L33" s="4">
        <v>63.3</v>
      </c>
      <c r="M33" s="4">
        <v>49.6</v>
      </c>
      <c r="N33" s="7"/>
      <c r="O33" s="7"/>
      <c r="P33" s="7"/>
    </row>
    <row r="34" spans="1:16">
      <c r="A34" s="113"/>
      <c r="B34" s="65" t="s">
        <v>114</v>
      </c>
      <c r="C34" s="20" t="s">
        <v>40</v>
      </c>
      <c r="D34" s="20" t="s">
        <v>40</v>
      </c>
      <c r="E34" s="2">
        <v>94727</v>
      </c>
      <c r="F34" s="2">
        <v>53097</v>
      </c>
      <c r="G34" s="2">
        <v>4574</v>
      </c>
      <c r="H34" s="2">
        <v>44205</v>
      </c>
      <c r="I34" s="2">
        <v>27382</v>
      </c>
      <c r="J34" s="2">
        <v>2405</v>
      </c>
      <c r="K34" s="4">
        <v>46.7</v>
      </c>
      <c r="L34" s="4">
        <v>51.6</v>
      </c>
      <c r="M34" s="4">
        <v>52.6</v>
      </c>
      <c r="N34" s="7"/>
      <c r="O34" s="7"/>
      <c r="P34" s="7"/>
    </row>
    <row r="35" spans="1:16">
      <c r="A35" s="113"/>
      <c r="B35" s="111" t="s">
        <v>115</v>
      </c>
      <c r="C35" s="20" t="s">
        <v>41</v>
      </c>
      <c r="D35" s="20" t="s">
        <v>41</v>
      </c>
      <c r="E35" s="2">
        <v>97622</v>
      </c>
      <c r="F35" s="2">
        <v>51847</v>
      </c>
      <c r="G35" s="2">
        <v>3955</v>
      </c>
      <c r="H35" s="2">
        <v>47051</v>
      </c>
      <c r="I35" s="2">
        <v>28038</v>
      </c>
      <c r="J35" s="2">
        <v>2246</v>
      </c>
      <c r="K35" s="4">
        <v>48.2</v>
      </c>
      <c r="L35" s="4">
        <v>54.1</v>
      </c>
      <c r="M35" s="4">
        <v>56.8</v>
      </c>
      <c r="N35" s="7"/>
      <c r="O35" s="7"/>
      <c r="P35" s="7"/>
    </row>
    <row r="36" spans="1:16">
      <c r="A36" s="113"/>
      <c r="B36" s="111"/>
      <c r="C36" s="20" t="s">
        <v>43</v>
      </c>
      <c r="D36" s="20" t="s">
        <v>43</v>
      </c>
      <c r="E36" s="2">
        <v>57186</v>
      </c>
      <c r="F36" s="2">
        <v>34402</v>
      </c>
      <c r="G36" s="2">
        <v>9858</v>
      </c>
      <c r="H36" s="2">
        <v>25074</v>
      </c>
      <c r="I36" s="2">
        <v>16628</v>
      </c>
      <c r="J36" s="2">
        <v>5990</v>
      </c>
      <c r="K36" s="4">
        <v>43.8</v>
      </c>
      <c r="L36" s="4">
        <v>48.3</v>
      </c>
      <c r="M36" s="4">
        <v>60.8</v>
      </c>
      <c r="N36" s="7"/>
      <c r="O36" s="7"/>
      <c r="P36" s="7"/>
    </row>
    <row r="37" spans="1:16">
      <c r="A37" s="113"/>
      <c r="B37" s="111"/>
      <c r="C37" s="20" t="s">
        <v>46</v>
      </c>
      <c r="D37" s="20" t="s">
        <v>46</v>
      </c>
      <c r="E37" s="2">
        <v>7688</v>
      </c>
      <c r="F37" s="2">
        <v>3733</v>
      </c>
      <c r="G37" s="2">
        <v>5986</v>
      </c>
      <c r="H37" s="2">
        <v>4578</v>
      </c>
      <c r="I37" s="2">
        <v>2332</v>
      </c>
      <c r="J37" s="2">
        <v>3670</v>
      </c>
      <c r="K37" s="4">
        <v>59.5</v>
      </c>
      <c r="L37" s="4">
        <v>62.5</v>
      </c>
      <c r="M37" s="4">
        <v>61.3</v>
      </c>
      <c r="N37" s="7"/>
      <c r="O37" s="7"/>
      <c r="P37" s="7"/>
    </row>
    <row r="38" spans="1:16">
      <c r="A38" s="113"/>
      <c r="B38" s="111"/>
      <c r="C38" s="20" t="s">
        <v>47</v>
      </c>
      <c r="D38" s="20" t="s">
        <v>47</v>
      </c>
      <c r="E38" s="2">
        <v>18687</v>
      </c>
      <c r="F38" s="2">
        <v>8829</v>
      </c>
      <c r="G38" s="2">
        <v>10909</v>
      </c>
      <c r="H38" s="2">
        <v>11860</v>
      </c>
      <c r="I38" s="2">
        <v>5870</v>
      </c>
      <c r="J38" s="2">
        <v>4836</v>
      </c>
      <c r="K38" s="4">
        <v>63.5</v>
      </c>
      <c r="L38" s="4">
        <v>66.5</v>
      </c>
      <c r="M38" s="4">
        <v>44.3</v>
      </c>
      <c r="N38" s="7"/>
      <c r="O38" s="7"/>
      <c r="P38" s="7"/>
    </row>
    <row r="39" spans="1:16">
      <c r="A39" s="113"/>
      <c r="B39" s="111"/>
      <c r="C39" s="20" t="s">
        <v>48</v>
      </c>
      <c r="D39" s="20" t="s">
        <v>48</v>
      </c>
      <c r="E39" s="2">
        <v>11737</v>
      </c>
      <c r="F39" s="2">
        <v>5751</v>
      </c>
      <c r="G39" s="2">
        <v>5577</v>
      </c>
      <c r="H39" s="2">
        <v>7346</v>
      </c>
      <c r="I39" s="2">
        <v>3676</v>
      </c>
      <c r="J39" s="2">
        <v>3190</v>
      </c>
      <c r="K39" s="4">
        <v>62.6</v>
      </c>
      <c r="L39" s="4">
        <v>63.9</v>
      </c>
      <c r="M39" s="4">
        <v>57.2</v>
      </c>
      <c r="N39" s="7"/>
      <c r="O39" s="7"/>
      <c r="P39" s="7"/>
    </row>
    <row r="40" spans="1:16">
      <c r="A40" s="113"/>
      <c r="B40" s="111" t="s">
        <v>116</v>
      </c>
      <c r="C40" s="20" t="s">
        <v>42</v>
      </c>
      <c r="D40" s="20" t="s">
        <v>42</v>
      </c>
      <c r="E40" s="2">
        <v>39569</v>
      </c>
      <c r="F40" s="2">
        <v>20484</v>
      </c>
      <c r="G40" s="2">
        <v>5180</v>
      </c>
      <c r="H40" s="2">
        <v>18290</v>
      </c>
      <c r="I40" s="2">
        <v>10351</v>
      </c>
      <c r="J40" s="2">
        <v>2994</v>
      </c>
      <c r="K40" s="4">
        <v>46.2</v>
      </c>
      <c r="L40" s="4">
        <v>50.5</v>
      </c>
      <c r="M40" s="4">
        <v>57.8</v>
      </c>
      <c r="N40" s="7"/>
      <c r="O40" s="7"/>
      <c r="P40" s="7"/>
    </row>
    <row r="41" spans="1:16">
      <c r="A41" s="113"/>
      <c r="B41" s="111"/>
      <c r="C41" s="20" t="s">
        <v>45</v>
      </c>
      <c r="D41" s="20" t="s">
        <v>45</v>
      </c>
      <c r="E41" s="2">
        <v>9262</v>
      </c>
      <c r="F41" s="2">
        <v>4688</v>
      </c>
      <c r="G41" s="2">
        <v>10326</v>
      </c>
      <c r="H41" s="2">
        <v>5073</v>
      </c>
      <c r="I41" s="2">
        <v>2668</v>
      </c>
      <c r="J41" s="2">
        <v>5283</v>
      </c>
      <c r="K41" s="4">
        <v>54.8</v>
      </c>
      <c r="L41" s="4">
        <v>56.9</v>
      </c>
      <c r="M41" s="4">
        <v>51.2</v>
      </c>
      <c r="N41" s="7"/>
      <c r="O41" s="7"/>
      <c r="P41" s="7"/>
    </row>
    <row r="42" spans="1:16">
      <c r="A42" s="113"/>
      <c r="B42" s="111"/>
      <c r="C42" s="20" t="s">
        <v>49</v>
      </c>
      <c r="D42" s="20" t="s">
        <v>49</v>
      </c>
      <c r="E42" s="2">
        <v>21017</v>
      </c>
      <c r="F42" s="2">
        <v>10108</v>
      </c>
      <c r="G42" s="2">
        <v>8712</v>
      </c>
      <c r="H42" s="2">
        <v>10263</v>
      </c>
      <c r="I42" s="2">
        <v>5427</v>
      </c>
      <c r="J42" s="2">
        <v>4705</v>
      </c>
      <c r="K42" s="4">
        <v>48.8</v>
      </c>
      <c r="L42" s="4">
        <v>53.7</v>
      </c>
      <c r="M42" s="4">
        <v>54</v>
      </c>
      <c r="N42" s="7"/>
      <c r="O42" s="7"/>
      <c r="P42" s="7"/>
    </row>
    <row r="43" spans="1:16">
      <c r="A43" s="113"/>
      <c r="B43" s="111" t="s">
        <v>117</v>
      </c>
      <c r="C43" s="20" t="s">
        <v>50</v>
      </c>
      <c r="D43" s="20" t="s">
        <v>50</v>
      </c>
      <c r="E43" s="2">
        <v>10768</v>
      </c>
      <c r="F43" s="2">
        <v>5191</v>
      </c>
      <c r="G43" s="2">
        <v>14265</v>
      </c>
      <c r="H43" s="2">
        <v>6398</v>
      </c>
      <c r="I43" s="2">
        <v>3208</v>
      </c>
      <c r="J43" s="2">
        <v>6134</v>
      </c>
      <c r="K43" s="4">
        <v>59.4</v>
      </c>
      <c r="L43" s="4">
        <v>61.8</v>
      </c>
      <c r="M43" s="4">
        <v>43</v>
      </c>
      <c r="N43" s="7"/>
      <c r="O43" s="7"/>
      <c r="P43" s="7"/>
    </row>
    <row r="44" spans="1:16">
      <c r="A44" s="113"/>
      <c r="B44" s="111"/>
      <c r="C44" s="20" t="s">
        <v>51</v>
      </c>
      <c r="D44" s="20" t="s">
        <v>51</v>
      </c>
      <c r="E44" s="2">
        <v>9888</v>
      </c>
      <c r="F44" s="2">
        <v>4708</v>
      </c>
      <c r="G44" s="2">
        <v>4931</v>
      </c>
      <c r="H44" s="2">
        <v>5985</v>
      </c>
      <c r="I44" s="2">
        <v>2991</v>
      </c>
      <c r="J44" s="2">
        <v>2840</v>
      </c>
      <c r="K44" s="4">
        <v>60.5</v>
      </c>
      <c r="L44" s="4">
        <v>63.5</v>
      </c>
      <c r="M44" s="4">
        <v>57.6</v>
      </c>
      <c r="N44" s="7"/>
      <c r="O44" s="7"/>
      <c r="P44" s="7"/>
    </row>
    <row r="45" spans="1:16">
      <c r="A45" s="113"/>
      <c r="B45" s="111"/>
      <c r="C45" s="20" t="s">
        <v>52</v>
      </c>
      <c r="D45" s="20" t="s">
        <v>52</v>
      </c>
      <c r="E45" s="2">
        <v>20191</v>
      </c>
      <c r="F45" s="2">
        <v>9865</v>
      </c>
      <c r="G45" s="2">
        <v>8195</v>
      </c>
      <c r="H45" s="2">
        <v>10974</v>
      </c>
      <c r="I45" s="2">
        <v>5691</v>
      </c>
      <c r="J45" s="2">
        <v>3823</v>
      </c>
      <c r="K45" s="4">
        <v>54.4</v>
      </c>
      <c r="L45" s="4">
        <v>57.7</v>
      </c>
      <c r="M45" s="4">
        <v>46.7</v>
      </c>
      <c r="N45" s="7"/>
      <c r="O45" s="7"/>
      <c r="P45" s="7"/>
    </row>
    <row r="46" spans="1:16">
      <c r="A46" s="113"/>
      <c r="B46" s="111"/>
      <c r="C46" s="20" t="s">
        <v>58</v>
      </c>
      <c r="D46" s="20" t="s">
        <v>58</v>
      </c>
      <c r="E46" s="2">
        <v>13804</v>
      </c>
      <c r="F46" s="2">
        <v>6638</v>
      </c>
      <c r="G46" s="2">
        <v>7028</v>
      </c>
      <c r="H46" s="2">
        <v>8447</v>
      </c>
      <c r="I46" s="2">
        <v>4239</v>
      </c>
      <c r="J46" s="2">
        <v>3542</v>
      </c>
      <c r="K46" s="4">
        <v>61.2</v>
      </c>
      <c r="L46" s="4">
        <v>63.9</v>
      </c>
      <c r="M46" s="4">
        <v>50.4</v>
      </c>
      <c r="N46" s="7"/>
      <c r="O46" s="7"/>
      <c r="P46" s="7"/>
    </row>
    <row r="47" spans="1:16">
      <c r="A47" s="113"/>
      <c r="B47" s="111" t="s">
        <v>118</v>
      </c>
      <c r="C47" s="20" t="s">
        <v>44</v>
      </c>
      <c r="D47" s="20" t="s">
        <v>44</v>
      </c>
      <c r="E47" s="2">
        <v>15287</v>
      </c>
      <c r="F47" s="2">
        <v>7992</v>
      </c>
      <c r="G47" s="2">
        <v>7166</v>
      </c>
      <c r="H47" s="2">
        <v>7816</v>
      </c>
      <c r="I47" s="2">
        <v>4195</v>
      </c>
      <c r="J47" s="2">
        <v>4208</v>
      </c>
      <c r="K47" s="4">
        <v>51.1</v>
      </c>
      <c r="L47" s="4">
        <v>52.5</v>
      </c>
      <c r="M47" s="4">
        <v>58.7</v>
      </c>
      <c r="N47" s="7"/>
      <c r="O47" s="7"/>
      <c r="P47" s="7"/>
    </row>
    <row r="48" spans="1:16">
      <c r="A48" s="113"/>
      <c r="B48" s="111"/>
      <c r="C48" s="20" t="s">
        <v>56</v>
      </c>
      <c r="D48" s="20" t="s">
        <v>56</v>
      </c>
      <c r="E48" s="2">
        <v>16444</v>
      </c>
      <c r="F48" s="2">
        <v>8249</v>
      </c>
      <c r="G48" s="2">
        <v>4650</v>
      </c>
      <c r="H48" s="2">
        <v>8121</v>
      </c>
      <c r="I48" s="2">
        <v>4298</v>
      </c>
      <c r="J48" s="2">
        <v>2827</v>
      </c>
      <c r="K48" s="4">
        <v>49.4</v>
      </c>
      <c r="L48" s="4">
        <v>52.1</v>
      </c>
      <c r="M48" s="4">
        <v>60.8</v>
      </c>
      <c r="N48" s="7"/>
      <c r="O48" s="7"/>
      <c r="P48" s="7"/>
    </row>
    <row r="49" spans="1:16">
      <c r="A49" s="113"/>
      <c r="B49" s="111"/>
      <c r="C49" s="20" t="s">
        <v>57</v>
      </c>
      <c r="D49" s="20" t="s">
        <v>57</v>
      </c>
      <c r="E49" s="2">
        <v>15274</v>
      </c>
      <c r="F49" s="2">
        <v>8246</v>
      </c>
      <c r="G49" s="2">
        <v>5772</v>
      </c>
      <c r="H49" s="2">
        <v>7984</v>
      </c>
      <c r="I49" s="2">
        <v>4442</v>
      </c>
      <c r="J49" s="2">
        <v>3552</v>
      </c>
      <c r="K49" s="4">
        <v>52.3</v>
      </c>
      <c r="L49" s="4">
        <v>53.9</v>
      </c>
      <c r="M49" s="4">
        <v>61.5</v>
      </c>
      <c r="N49" s="7"/>
      <c r="O49" s="7"/>
      <c r="P49" s="7"/>
    </row>
    <row r="50" spans="1:16">
      <c r="N50" s="7"/>
      <c r="O50" s="7"/>
      <c r="P50" s="7"/>
    </row>
    <row r="51" spans="1:16">
      <c r="N51" s="7"/>
      <c r="O51" s="7"/>
      <c r="P51" s="7"/>
    </row>
  </sheetData>
  <mergeCells count="30">
    <mergeCell ref="A10:D10"/>
    <mergeCell ref="A1:K1"/>
    <mergeCell ref="A2:D3"/>
    <mergeCell ref="E2:G2"/>
    <mergeCell ref="H2:J2"/>
    <mergeCell ref="K2:M2"/>
    <mergeCell ref="A4:D4"/>
    <mergeCell ref="A5:D5"/>
    <mergeCell ref="A6:D6"/>
    <mergeCell ref="A7:D7"/>
    <mergeCell ref="A8:D8"/>
    <mergeCell ref="A9:D9"/>
    <mergeCell ref="A22:B27"/>
    <mergeCell ref="A11:D11"/>
    <mergeCell ref="A12:D12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28:A49"/>
    <mergeCell ref="B28:B33"/>
    <mergeCell ref="B35:B39"/>
    <mergeCell ref="B40:B42"/>
    <mergeCell ref="B43:B46"/>
    <mergeCell ref="B47:B49"/>
  </mergeCells>
  <phoneticPr fontId="3" type="noConversion"/>
  <pageMargins left="0.7" right="0.7" top="0.75" bottom="0.75" header="0.3" footer="0.3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7A0BF2-6BD4-4CF4-9DA1-15B88C314B1D}">
  <dimension ref="A1:P51"/>
  <sheetViews>
    <sheetView zoomScale="85" zoomScaleNormal="85" workbookViewId="0">
      <selection activeCell="K22" sqref="K22:M27"/>
    </sheetView>
  </sheetViews>
  <sheetFormatPr defaultRowHeight="16.5"/>
  <cols>
    <col min="1" max="1" width="18.625" bestFit="1" customWidth="1"/>
    <col min="2" max="2" width="15.25" customWidth="1"/>
    <col min="3" max="3" width="18.625" hidden="1" customWidth="1"/>
    <col min="4" max="4" width="18.625" customWidth="1"/>
    <col min="5" max="5" width="24.375" bestFit="1" customWidth="1"/>
    <col min="6" max="12" width="24.375" customWidth="1"/>
    <col min="13" max="13" width="18.625" customWidth="1"/>
  </cols>
  <sheetData>
    <row r="1" spans="1:13" ht="31.5">
      <c r="A1" s="110" t="s">
        <v>443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67" t="s">
        <v>119</v>
      </c>
      <c r="M1" s="67" t="s">
        <v>125</v>
      </c>
    </row>
    <row r="2" spans="1:13">
      <c r="A2" s="157" t="s">
        <v>196</v>
      </c>
      <c r="B2" s="157"/>
      <c r="C2" s="157"/>
      <c r="D2" s="157"/>
      <c r="E2" s="157" t="s">
        <v>432</v>
      </c>
      <c r="F2" s="157"/>
      <c r="G2" s="157"/>
      <c r="H2" s="157" t="s">
        <v>430</v>
      </c>
      <c r="I2" s="157"/>
      <c r="J2" s="157"/>
      <c r="K2" s="157" t="s">
        <v>431</v>
      </c>
      <c r="L2" s="157"/>
      <c r="M2" s="157"/>
    </row>
    <row r="3" spans="1:13">
      <c r="A3" s="157"/>
      <c r="B3" s="157"/>
      <c r="C3" s="157"/>
      <c r="D3" s="157"/>
      <c r="E3" s="69" t="s">
        <v>167</v>
      </c>
      <c r="F3" s="69" t="s">
        <v>168</v>
      </c>
      <c r="G3" s="69" t="s">
        <v>169</v>
      </c>
      <c r="H3" s="69" t="s">
        <v>167</v>
      </c>
      <c r="I3" s="69" t="s">
        <v>168</v>
      </c>
      <c r="J3" s="69" t="s">
        <v>169</v>
      </c>
      <c r="K3" s="69" t="s">
        <v>167</v>
      </c>
      <c r="L3" s="69" t="s">
        <v>168</v>
      </c>
      <c r="M3" s="69" t="s">
        <v>169</v>
      </c>
    </row>
    <row r="4" spans="1:13">
      <c r="A4" s="123" t="s">
        <v>31</v>
      </c>
      <c r="B4" s="123"/>
      <c r="C4" s="123"/>
      <c r="D4" s="123"/>
      <c r="E4" s="2">
        <v>17517364</v>
      </c>
      <c r="F4" s="2">
        <v>9093424</v>
      </c>
      <c r="G4" s="2">
        <v>8423940</v>
      </c>
      <c r="H4" s="2">
        <v>7204523</v>
      </c>
      <c r="I4" s="2">
        <v>4360627</v>
      </c>
      <c r="J4" s="2">
        <v>2843896</v>
      </c>
      <c r="K4" s="4">
        <v>41.1</v>
      </c>
      <c r="L4" s="4">
        <v>48</v>
      </c>
      <c r="M4" s="4">
        <v>33.799999999999997</v>
      </c>
    </row>
    <row r="5" spans="1:13">
      <c r="A5" s="123" t="s">
        <v>73</v>
      </c>
      <c r="B5" s="123"/>
      <c r="C5" s="123"/>
      <c r="D5" s="123"/>
      <c r="E5" s="2">
        <v>3029948</v>
      </c>
      <c r="F5" s="2">
        <v>1450741</v>
      </c>
      <c r="G5" s="2">
        <v>1579207</v>
      </c>
      <c r="H5" s="2">
        <v>1131888</v>
      </c>
      <c r="I5" s="2">
        <v>664018</v>
      </c>
      <c r="J5" s="2">
        <v>467870</v>
      </c>
      <c r="K5" s="4">
        <v>37.4</v>
      </c>
      <c r="L5" s="4">
        <v>45.8</v>
      </c>
      <c r="M5" s="4">
        <v>29.6</v>
      </c>
    </row>
    <row r="6" spans="1:13">
      <c r="A6" s="120" t="s">
        <v>74</v>
      </c>
      <c r="B6" s="121"/>
      <c r="C6" s="121"/>
      <c r="D6" s="122"/>
      <c r="E6" s="2">
        <v>1096783</v>
      </c>
      <c r="F6" s="2">
        <v>551336</v>
      </c>
      <c r="G6" s="2">
        <v>545447</v>
      </c>
      <c r="H6" s="2">
        <v>465619</v>
      </c>
      <c r="I6" s="2">
        <v>276004</v>
      </c>
      <c r="J6" s="2">
        <v>189615</v>
      </c>
      <c r="K6" s="4">
        <v>42.5</v>
      </c>
      <c r="L6" s="4">
        <v>50.1</v>
      </c>
      <c r="M6" s="4">
        <v>34.799999999999997</v>
      </c>
    </row>
    <row r="7" spans="1:13">
      <c r="A7" s="120" t="s">
        <v>75</v>
      </c>
      <c r="B7" s="121"/>
      <c r="C7" s="121"/>
      <c r="D7" s="122"/>
      <c r="E7" s="2">
        <v>783323</v>
      </c>
      <c r="F7" s="2">
        <v>397661</v>
      </c>
      <c r="G7" s="2">
        <v>385662</v>
      </c>
      <c r="H7" s="2">
        <v>313974</v>
      </c>
      <c r="I7" s="2">
        <v>185442</v>
      </c>
      <c r="J7" s="2">
        <v>128532</v>
      </c>
      <c r="K7" s="4">
        <v>40.1</v>
      </c>
      <c r="L7" s="4">
        <v>46.6</v>
      </c>
      <c r="M7" s="4">
        <v>33.299999999999997</v>
      </c>
    </row>
    <row r="8" spans="1:13">
      <c r="A8" s="120" t="s">
        <v>76</v>
      </c>
      <c r="B8" s="121"/>
      <c r="C8" s="121"/>
      <c r="D8" s="122"/>
      <c r="E8" s="2">
        <v>1049240</v>
      </c>
      <c r="F8" s="2">
        <v>544848</v>
      </c>
      <c r="G8" s="2">
        <v>504392</v>
      </c>
      <c r="H8" s="2">
        <v>443916</v>
      </c>
      <c r="I8" s="2">
        <v>270636</v>
      </c>
      <c r="J8" s="2">
        <v>173280</v>
      </c>
      <c r="K8" s="4">
        <v>42.3</v>
      </c>
      <c r="L8" s="4">
        <v>49.7</v>
      </c>
      <c r="M8" s="4">
        <v>34.4</v>
      </c>
    </row>
    <row r="9" spans="1:13">
      <c r="A9" s="120" t="s">
        <v>77</v>
      </c>
      <c r="B9" s="121"/>
      <c r="C9" s="121"/>
      <c r="D9" s="122"/>
      <c r="E9" s="2">
        <v>474745</v>
      </c>
      <c r="F9" s="2">
        <v>237731</v>
      </c>
      <c r="G9" s="2">
        <v>237014</v>
      </c>
      <c r="H9" s="2">
        <v>209090</v>
      </c>
      <c r="I9" s="2">
        <v>124101</v>
      </c>
      <c r="J9" s="2">
        <v>84989</v>
      </c>
      <c r="K9" s="4">
        <v>44</v>
      </c>
      <c r="L9" s="4">
        <v>52.2</v>
      </c>
      <c r="M9" s="4">
        <v>35.9</v>
      </c>
    </row>
    <row r="10" spans="1:13">
      <c r="A10" s="120" t="s">
        <v>78</v>
      </c>
      <c r="B10" s="121"/>
      <c r="C10" s="121"/>
      <c r="D10" s="122"/>
      <c r="E10" s="2">
        <v>499101</v>
      </c>
      <c r="F10" s="2">
        <v>253964</v>
      </c>
      <c r="G10" s="2">
        <v>245137</v>
      </c>
      <c r="H10" s="2">
        <v>193139</v>
      </c>
      <c r="I10" s="2">
        <v>115843</v>
      </c>
      <c r="J10" s="2">
        <v>77296</v>
      </c>
      <c r="K10" s="4">
        <v>38.700000000000003</v>
      </c>
      <c r="L10" s="4">
        <v>45.6</v>
      </c>
      <c r="M10" s="4">
        <v>31.5</v>
      </c>
    </row>
    <row r="11" spans="1:13">
      <c r="A11" s="120" t="s">
        <v>79</v>
      </c>
      <c r="B11" s="121"/>
      <c r="C11" s="121"/>
      <c r="D11" s="122"/>
      <c r="E11" s="2">
        <v>423554</v>
      </c>
      <c r="F11" s="2">
        <v>248457</v>
      </c>
      <c r="G11" s="2">
        <v>175097</v>
      </c>
      <c r="H11" s="2">
        <v>162472</v>
      </c>
      <c r="I11" s="2">
        <v>108738</v>
      </c>
      <c r="J11" s="2">
        <v>53734</v>
      </c>
      <c r="K11" s="4">
        <v>38.4</v>
      </c>
      <c r="L11" s="4">
        <v>43.8</v>
      </c>
      <c r="M11" s="4">
        <v>30.7</v>
      </c>
    </row>
    <row r="12" spans="1:13">
      <c r="A12" s="120" t="s">
        <v>80</v>
      </c>
      <c r="B12" s="121"/>
      <c r="C12" s="121"/>
      <c r="D12" s="122"/>
      <c r="E12" s="2">
        <v>134853</v>
      </c>
      <c r="F12" s="2">
        <v>72670</v>
      </c>
      <c r="G12" s="2">
        <v>62183</v>
      </c>
      <c r="H12" s="2">
        <v>46180</v>
      </c>
      <c r="I12" s="2">
        <v>30094</v>
      </c>
      <c r="J12" s="2">
        <v>16086</v>
      </c>
      <c r="K12" s="4">
        <v>34.200000000000003</v>
      </c>
      <c r="L12" s="4">
        <v>41.4</v>
      </c>
      <c r="M12" s="4">
        <v>25.9</v>
      </c>
    </row>
    <row r="13" spans="1:13">
      <c r="A13" s="120" t="s">
        <v>81</v>
      </c>
      <c r="B13" s="121"/>
      <c r="C13" s="121"/>
      <c r="D13" s="122"/>
      <c r="E13" s="2">
        <v>4738793</v>
      </c>
      <c r="F13" s="2">
        <v>2507906</v>
      </c>
      <c r="G13" s="2">
        <v>2230887</v>
      </c>
      <c r="H13" s="2">
        <v>1919296</v>
      </c>
      <c r="I13" s="2">
        <v>1185552</v>
      </c>
      <c r="J13" s="2">
        <v>733744</v>
      </c>
      <c r="K13" s="4">
        <v>40.5</v>
      </c>
      <c r="L13" s="4">
        <v>47.3</v>
      </c>
      <c r="M13" s="4">
        <v>32.9</v>
      </c>
    </row>
    <row r="14" spans="1:13">
      <c r="A14" s="120" t="s">
        <v>96</v>
      </c>
      <c r="B14" s="121"/>
      <c r="C14" s="121"/>
      <c r="D14" s="122"/>
      <c r="E14" s="2">
        <v>514405</v>
      </c>
      <c r="F14" s="2">
        <v>268545</v>
      </c>
      <c r="G14" s="2">
        <v>245860</v>
      </c>
      <c r="H14" s="2">
        <v>232571</v>
      </c>
      <c r="I14" s="2">
        <v>137380</v>
      </c>
      <c r="J14" s="2">
        <v>95191</v>
      </c>
      <c r="K14" s="4">
        <v>45.2</v>
      </c>
      <c r="L14" s="4">
        <v>51.2</v>
      </c>
      <c r="M14" s="4">
        <v>38.700000000000003</v>
      </c>
    </row>
    <row r="15" spans="1:13">
      <c r="A15" s="120" t="s">
        <v>82</v>
      </c>
      <c r="B15" s="121"/>
      <c r="C15" s="121"/>
      <c r="D15" s="122"/>
      <c r="E15" s="2">
        <v>593800</v>
      </c>
      <c r="F15" s="2">
        <v>321140</v>
      </c>
      <c r="G15" s="2">
        <v>272660</v>
      </c>
      <c r="H15" s="2">
        <v>247165</v>
      </c>
      <c r="I15" s="2">
        <v>149183</v>
      </c>
      <c r="J15" s="2">
        <v>97982</v>
      </c>
      <c r="K15" s="4">
        <v>41.6</v>
      </c>
      <c r="L15" s="4">
        <v>46.5</v>
      </c>
      <c r="M15" s="4">
        <v>35.9</v>
      </c>
    </row>
    <row r="16" spans="1:13">
      <c r="A16" s="120" t="s">
        <v>83</v>
      </c>
      <c r="B16" s="121"/>
      <c r="C16" s="121"/>
      <c r="D16" s="122"/>
      <c r="E16" s="2">
        <v>762681</v>
      </c>
      <c r="F16" s="2">
        <v>427208</v>
      </c>
      <c r="G16" s="2">
        <v>335473</v>
      </c>
      <c r="H16" s="2">
        <v>338733</v>
      </c>
      <c r="I16" s="2">
        <v>212074</v>
      </c>
      <c r="J16" s="2">
        <v>126659</v>
      </c>
      <c r="K16" s="4">
        <v>44.4</v>
      </c>
      <c r="L16" s="4">
        <v>49.6</v>
      </c>
      <c r="M16" s="4">
        <v>37.799999999999997</v>
      </c>
    </row>
    <row r="17" spans="1:16">
      <c r="A17" s="120" t="s">
        <v>95</v>
      </c>
      <c r="B17" s="121"/>
      <c r="C17" s="121"/>
      <c r="D17" s="122"/>
      <c r="E17" s="2">
        <v>593669</v>
      </c>
      <c r="F17" s="2">
        <v>302086</v>
      </c>
      <c r="G17" s="2">
        <v>291583</v>
      </c>
      <c r="H17" s="2">
        <v>259901</v>
      </c>
      <c r="I17" s="2">
        <v>152681</v>
      </c>
      <c r="J17" s="2">
        <v>107220</v>
      </c>
      <c r="K17" s="4">
        <v>43.8</v>
      </c>
      <c r="L17" s="4">
        <v>50.5</v>
      </c>
      <c r="M17" s="4">
        <v>36.799999999999997</v>
      </c>
      <c r="P17" t="s">
        <v>174</v>
      </c>
    </row>
    <row r="18" spans="1:16">
      <c r="A18" s="120" t="s">
        <v>30</v>
      </c>
      <c r="B18" s="121"/>
      <c r="C18" s="121"/>
      <c r="D18" s="122"/>
      <c r="E18" s="2">
        <v>612718</v>
      </c>
      <c r="F18" s="2">
        <v>323913</v>
      </c>
      <c r="G18" s="2">
        <v>288805</v>
      </c>
      <c r="H18" s="2">
        <v>300968</v>
      </c>
      <c r="I18" s="2">
        <v>175988</v>
      </c>
      <c r="J18" s="2">
        <v>124980</v>
      </c>
      <c r="K18" s="4">
        <v>49.1</v>
      </c>
      <c r="L18" s="4">
        <v>54.3</v>
      </c>
      <c r="M18" s="4">
        <v>43.3</v>
      </c>
    </row>
    <row r="19" spans="1:16">
      <c r="A19" s="120" t="s">
        <v>84</v>
      </c>
      <c r="B19" s="121"/>
      <c r="C19" s="121"/>
      <c r="D19" s="122"/>
      <c r="E19" s="2">
        <v>867804</v>
      </c>
      <c r="F19" s="2">
        <v>467259</v>
      </c>
      <c r="G19" s="2">
        <v>400545</v>
      </c>
      <c r="H19" s="2">
        <v>367880</v>
      </c>
      <c r="I19" s="2">
        <v>220937</v>
      </c>
      <c r="J19" s="2">
        <v>146943</v>
      </c>
      <c r="K19" s="4">
        <v>42.4</v>
      </c>
      <c r="L19" s="4">
        <v>47.3</v>
      </c>
      <c r="M19" s="4">
        <v>36.700000000000003</v>
      </c>
    </row>
    <row r="20" spans="1:16">
      <c r="A20" s="120" t="s">
        <v>85</v>
      </c>
      <c r="B20" s="121"/>
      <c r="C20" s="121"/>
      <c r="D20" s="122"/>
      <c r="E20" s="2">
        <v>1131403</v>
      </c>
      <c r="F20" s="2">
        <v>615045</v>
      </c>
      <c r="G20" s="2">
        <v>516358</v>
      </c>
      <c r="H20" s="2">
        <v>477627</v>
      </c>
      <c r="I20" s="2">
        <v>296595</v>
      </c>
      <c r="J20" s="2">
        <v>181032</v>
      </c>
      <c r="K20" s="4">
        <v>42.2</v>
      </c>
      <c r="L20" s="4">
        <v>48.2</v>
      </c>
      <c r="M20" s="4">
        <v>35.1</v>
      </c>
    </row>
    <row r="21" spans="1:16">
      <c r="A21" s="120" t="s">
        <v>86</v>
      </c>
      <c r="B21" s="121"/>
      <c r="C21" s="121"/>
      <c r="D21" s="122"/>
      <c r="E21" s="2">
        <v>210544</v>
      </c>
      <c r="F21" s="2">
        <v>102914</v>
      </c>
      <c r="G21" s="2">
        <v>107630</v>
      </c>
      <c r="H21" s="2">
        <v>94104</v>
      </c>
      <c r="I21" s="2">
        <v>55361</v>
      </c>
      <c r="J21" s="2">
        <v>38743</v>
      </c>
      <c r="K21" s="4">
        <v>44.7</v>
      </c>
      <c r="L21" s="4">
        <v>53.8</v>
      </c>
      <c r="M21" s="4">
        <v>36</v>
      </c>
      <c r="N21" s="7"/>
      <c r="O21" s="7"/>
      <c r="P21" s="7"/>
    </row>
    <row r="22" spans="1:16">
      <c r="A22" s="111" t="s">
        <v>97</v>
      </c>
      <c r="B22" s="111"/>
      <c r="C22" s="21" t="s">
        <v>113</v>
      </c>
      <c r="D22" s="66" t="s">
        <v>113</v>
      </c>
      <c r="E22" s="73">
        <f t="shared" ref="E22:J22" si="0">SUM(E28:E33)</f>
        <v>153567</v>
      </c>
      <c r="F22" s="73">
        <f t="shared" si="0"/>
        <v>80085</v>
      </c>
      <c r="G22" s="73">
        <f t="shared" si="0"/>
        <v>171721</v>
      </c>
      <c r="H22" s="73">
        <f t="shared" si="0"/>
        <v>79084</v>
      </c>
      <c r="I22" s="73">
        <f t="shared" si="0"/>
        <v>45693</v>
      </c>
      <c r="J22" s="73">
        <f t="shared" si="0"/>
        <v>68578</v>
      </c>
      <c r="K22" s="30">
        <f>H22/E22*100</f>
        <v>51.498043199385279</v>
      </c>
      <c r="L22" s="30">
        <f t="shared" ref="L22:M27" si="1">I22/F22*100</f>
        <v>57.055628394830492</v>
      </c>
      <c r="M22" s="30">
        <f t="shared" si="1"/>
        <v>39.935709668590327</v>
      </c>
      <c r="N22" s="7"/>
      <c r="O22" s="7"/>
      <c r="P22" s="7"/>
    </row>
    <row r="23" spans="1:16">
      <c r="A23" s="111"/>
      <c r="B23" s="111"/>
      <c r="C23" s="21" t="s">
        <v>114</v>
      </c>
      <c r="D23" s="66" t="s">
        <v>114</v>
      </c>
      <c r="E23" s="73">
        <f t="shared" ref="E23:J23" si="2">E34</f>
        <v>94727</v>
      </c>
      <c r="F23" s="73">
        <f t="shared" si="2"/>
        <v>53097</v>
      </c>
      <c r="G23" s="73">
        <f t="shared" si="2"/>
        <v>4574</v>
      </c>
      <c r="H23" s="73">
        <f t="shared" si="2"/>
        <v>41456</v>
      </c>
      <c r="I23" s="73">
        <f t="shared" si="2"/>
        <v>26156</v>
      </c>
      <c r="J23" s="73">
        <f t="shared" si="2"/>
        <v>2091</v>
      </c>
      <c r="K23" s="30">
        <f t="shared" ref="K23:K27" si="3">H23/E23*100</f>
        <v>43.763657668880043</v>
      </c>
      <c r="L23" s="30">
        <f t="shared" si="1"/>
        <v>49.26078686178127</v>
      </c>
      <c r="M23" s="30">
        <f t="shared" si="1"/>
        <v>45.714910362920861</v>
      </c>
      <c r="N23" s="7"/>
      <c r="O23" s="7"/>
      <c r="P23" s="7"/>
    </row>
    <row r="24" spans="1:16">
      <c r="A24" s="111"/>
      <c r="B24" s="111"/>
      <c r="C24" s="21" t="s">
        <v>115</v>
      </c>
      <c r="D24" s="66" t="s">
        <v>115</v>
      </c>
      <c r="E24" s="73">
        <f t="shared" ref="E24:J24" si="4">SUM(E35:E39)</f>
        <v>192920</v>
      </c>
      <c r="F24" s="73">
        <f t="shared" si="4"/>
        <v>104562</v>
      </c>
      <c r="G24" s="73">
        <f t="shared" si="4"/>
        <v>36285</v>
      </c>
      <c r="H24" s="73">
        <f t="shared" si="4"/>
        <v>91735</v>
      </c>
      <c r="I24" s="73">
        <f t="shared" si="4"/>
        <v>54742</v>
      </c>
      <c r="J24" s="73">
        <f t="shared" si="4"/>
        <v>18164</v>
      </c>
      <c r="K24" s="30">
        <f t="shared" si="3"/>
        <v>47.550798258345431</v>
      </c>
      <c r="L24" s="30">
        <f t="shared" si="1"/>
        <v>52.353627512863177</v>
      </c>
      <c r="M24" s="30">
        <f t="shared" si="1"/>
        <v>50.059253134904239</v>
      </c>
      <c r="N24" s="7"/>
      <c r="O24" s="7"/>
      <c r="P24" s="7"/>
    </row>
    <row r="25" spans="1:16">
      <c r="A25" s="111"/>
      <c r="B25" s="111"/>
      <c r="C25" s="21" t="s">
        <v>116</v>
      </c>
      <c r="D25" s="66" t="s">
        <v>116</v>
      </c>
      <c r="E25" s="73">
        <f t="shared" ref="E25:J25" si="5">SUM(E40:E42)</f>
        <v>69848</v>
      </c>
      <c r="F25" s="73">
        <f t="shared" si="5"/>
        <v>35280</v>
      </c>
      <c r="G25" s="73">
        <f t="shared" si="5"/>
        <v>24218</v>
      </c>
      <c r="H25" s="73">
        <f t="shared" si="5"/>
        <v>34245</v>
      </c>
      <c r="I25" s="73">
        <f t="shared" si="5"/>
        <v>19565</v>
      </c>
      <c r="J25" s="73">
        <f t="shared" si="5"/>
        <v>11780</v>
      </c>
      <c r="K25" s="30">
        <f t="shared" si="3"/>
        <v>49.027889130683775</v>
      </c>
      <c r="L25" s="30">
        <f t="shared" si="1"/>
        <v>55.456349206349209</v>
      </c>
      <c r="M25" s="30">
        <f t="shared" si="1"/>
        <v>48.641506317614997</v>
      </c>
      <c r="N25" s="7"/>
      <c r="O25" s="7"/>
      <c r="P25" s="7"/>
    </row>
    <row r="26" spans="1:16">
      <c r="A26" s="111"/>
      <c r="B26" s="111"/>
      <c r="C26" s="21" t="s">
        <v>117</v>
      </c>
      <c r="D26" s="66" t="s">
        <v>117</v>
      </c>
      <c r="E26" s="73">
        <f t="shared" ref="E26:J26" si="6">SUM(E43:E46)</f>
        <v>54651</v>
      </c>
      <c r="F26" s="73">
        <f t="shared" si="6"/>
        <v>26402</v>
      </c>
      <c r="G26" s="73">
        <f t="shared" si="6"/>
        <v>34419</v>
      </c>
      <c r="H26" s="73">
        <f t="shared" si="6"/>
        <v>29812</v>
      </c>
      <c r="I26" s="73">
        <f t="shared" si="6"/>
        <v>15888</v>
      </c>
      <c r="J26" s="73">
        <f t="shared" si="6"/>
        <v>15855</v>
      </c>
      <c r="K26" s="30">
        <f t="shared" si="3"/>
        <v>54.549779509981519</v>
      </c>
      <c r="L26" s="30">
        <f t="shared" si="1"/>
        <v>60.17725929853799</v>
      </c>
      <c r="M26" s="30">
        <f t="shared" si="1"/>
        <v>46.064673581452105</v>
      </c>
      <c r="N26" s="7"/>
      <c r="O26" s="7"/>
      <c r="P26" s="7"/>
    </row>
    <row r="27" spans="1:16">
      <c r="A27" s="111"/>
      <c r="B27" s="111"/>
      <c r="C27" s="21" t="s">
        <v>118</v>
      </c>
      <c r="D27" s="66" t="s">
        <v>118</v>
      </c>
      <c r="E27" s="73">
        <f t="shared" ref="E27:J27" si="7">SUM(E47:E49)</f>
        <v>47005</v>
      </c>
      <c r="F27" s="73">
        <f t="shared" si="7"/>
        <v>24487</v>
      </c>
      <c r="G27" s="73">
        <f t="shared" si="7"/>
        <v>17588</v>
      </c>
      <c r="H27" s="73">
        <f t="shared" si="7"/>
        <v>24636</v>
      </c>
      <c r="I27" s="73">
        <f t="shared" si="7"/>
        <v>13944</v>
      </c>
      <c r="J27" s="73">
        <f t="shared" si="7"/>
        <v>8512</v>
      </c>
      <c r="K27" s="30">
        <f t="shared" si="3"/>
        <v>52.411445590894587</v>
      </c>
      <c r="L27" s="30">
        <f t="shared" si="1"/>
        <v>56.944501163882876</v>
      </c>
      <c r="M27" s="30">
        <f t="shared" si="1"/>
        <v>48.396634068683191</v>
      </c>
      <c r="N27" s="7"/>
      <c r="O27" s="7"/>
      <c r="P27" s="7"/>
    </row>
    <row r="28" spans="1:16">
      <c r="A28" s="112" t="s">
        <v>127</v>
      </c>
      <c r="B28" s="111" t="s">
        <v>113</v>
      </c>
      <c r="C28" s="20" t="s">
        <v>39</v>
      </c>
      <c r="D28" s="20" t="s">
        <v>39</v>
      </c>
      <c r="E28" s="2">
        <v>69593</v>
      </c>
      <c r="F28" s="2">
        <v>34441</v>
      </c>
      <c r="G28" s="2">
        <v>35152</v>
      </c>
      <c r="H28" s="2">
        <v>36068</v>
      </c>
      <c r="I28" s="2">
        <v>20303</v>
      </c>
      <c r="J28" s="2">
        <v>15765</v>
      </c>
      <c r="K28" s="4">
        <v>51.8</v>
      </c>
      <c r="L28" s="4">
        <v>59</v>
      </c>
      <c r="M28" s="4">
        <v>44.8</v>
      </c>
      <c r="N28" s="7"/>
      <c r="O28" s="7"/>
      <c r="P28" s="7"/>
    </row>
    <row r="29" spans="1:16">
      <c r="A29" s="113"/>
      <c r="B29" s="111"/>
      <c r="C29" s="20" t="s">
        <v>53</v>
      </c>
      <c r="D29" s="20" t="s">
        <v>53</v>
      </c>
      <c r="E29" s="2">
        <v>22510</v>
      </c>
      <c r="F29" s="2">
        <v>13798</v>
      </c>
      <c r="G29" s="2">
        <v>41630</v>
      </c>
      <c r="H29" s="2">
        <v>10953</v>
      </c>
      <c r="I29" s="2">
        <v>6805</v>
      </c>
      <c r="J29" s="2">
        <v>15300</v>
      </c>
      <c r="K29" s="4">
        <v>48.7</v>
      </c>
      <c r="L29" s="4">
        <v>49.3</v>
      </c>
      <c r="M29" s="4">
        <v>36.799999999999997</v>
      </c>
      <c r="N29" s="7"/>
      <c r="O29" s="7"/>
      <c r="P29" s="7"/>
    </row>
    <row r="30" spans="1:16">
      <c r="A30" s="113"/>
      <c r="B30" s="111"/>
      <c r="C30" s="20" t="s">
        <v>54</v>
      </c>
      <c r="D30" s="20" t="s">
        <v>54</v>
      </c>
      <c r="E30" s="2">
        <v>29979</v>
      </c>
      <c r="F30" s="2">
        <v>15714</v>
      </c>
      <c r="G30" s="2">
        <v>45775</v>
      </c>
      <c r="H30" s="2">
        <v>14904</v>
      </c>
      <c r="I30" s="2">
        <v>8879</v>
      </c>
      <c r="J30" s="2">
        <v>17587</v>
      </c>
      <c r="K30" s="4">
        <v>49.7</v>
      </c>
      <c r="L30" s="4">
        <v>56.5</v>
      </c>
      <c r="M30" s="4">
        <v>38.4</v>
      </c>
      <c r="N30" s="7"/>
      <c r="O30" s="7"/>
      <c r="P30" s="7"/>
    </row>
    <row r="31" spans="1:16">
      <c r="A31" s="113"/>
      <c r="B31" s="111"/>
      <c r="C31" s="20" t="s">
        <v>55</v>
      </c>
      <c r="D31" s="20" t="s">
        <v>55</v>
      </c>
      <c r="E31" s="2">
        <v>10034</v>
      </c>
      <c r="F31" s="2">
        <v>5103</v>
      </c>
      <c r="G31" s="2">
        <v>19085</v>
      </c>
      <c r="H31" s="2">
        <v>5309</v>
      </c>
      <c r="I31" s="2">
        <v>2943</v>
      </c>
      <c r="J31" s="2">
        <v>7837</v>
      </c>
      <c r="K31" s="4">
        <v>52.9</v>
      </c>
      <c r="L31" s="4">
        <v>57.7</v>
      </c>
      <c r="M31" s="4">
        <v>41.1</v>
      </c>
      <c r="N31" s="7"/>
      <c r="O31" s="7"/>
      <c r="P31" s="7"/>
    </row>
    <row r="32" spans="1:16">
      <c r="A32" s="113"/>
      <c r="B32" s="111"/>
      <c r="C32" s="20" t="s">
        <v>59</v>
      </c>
      <c r="D32" s="20" t="s">
        <v>59</v>
      </c>
      <c r="E32" s="2">
        <v>9125</v>
      </c>
      <c r="F32" s="2">
        <v>4475</v>
      </c>
      <c r="G32" s="2">
        <v>22784</v>
      </c>
      <c r="H32" s="2">
        <v>4778</v>
      </c>
      <c r="I32" s="2">
        <v>2658</v>
      </c>
      <c r="J32" s="2">
        <v>8861</v>
      </c>
      <c r="K32" s="4">
        <v>52.4</v>
      </c>
      <c r="L32" s="4">
        <v>59.4</v>
      </c>
      <c r="M32" s="4">
        <v>38.9</v>
      </c>
      <c r="N32" s="7"/>
      <c r="O32" s="7"/>
      <c r="P32" s="7"/>
    </row>
    <row r="33" spans="1:16">
      <c r="A33" s="113"/>
      <c r="B33" s="111"/>
      <c r="C33" s="20" t="s">
        <v>60</v>
      </c>
      <c r="D33" s="20" t="s">
        <v>60</v>
      </c>
      <c r="E33" s="2">
        <v>12326</v>
      </c>
      <c r="F33" s="2">
        <v>6554</v>
      </c>
      <c r="G33" s="2">
        <v>7295</v>
      </c>
      <c r="H33" s="2">
        <v>7072</v>
      </c>
      <c r="I33" s="2">
        <v>4105</v>
      </c>
      <c r="J33" s="2">
        <v>3228</v>
      </c>
      <c r="K33" s="4">
        <v>57.4</v>
      </c>
      <c r="L33" s="4">
        <v>62.6</v>
      </c>
      <c r="M33" s="4">
        <v>44.2</v>
      </c>
      <c r="N33" s="7"/>
      <c r="O33" s="7"/>
      <c r="P33" s="7"/>
    </row>
    <row r="34" spans="1:16">
      <c r="A34" s="113"/>
      <c r="B34" s="65" t="s">
        <v>114</v>
      </c>
      <c r="C34" s="20" t="s">
        <v>40</v>
      </c>
      <c r="D34" s="20" t="s">
        <v>40</v>
      </c>
      <c r="E34" s="2">
        <v>94727</v>
      </c>
      <c r="F34" s="2">
        <v>53097</v>
      </c>
      <c r="G34" s="2">
        <v>4574</v>
      </c>
      <c r="H34" s="2">
        <v>41456</v>
      </c>
      <c r="I34" s="2">
        <v>26156</v>
      </c>
      <c r="J34" s="2">
        <v>2091</v>
      </c>
      <c r="K34" s="4">
        <v>43.8</v>
      </c>
      <c r="L34" s="4">
        <v>49.3</v>
      </c>
      <c r="M34" s="4">
        <v>45.7</v>
      </c>
      <c r="N34" s="7"/>
      <c r="O34" s="7"/>
      <c r="P34" s="7"/>
    </row>
    <row r="35" spans="1:16">
      <c r="A35" s="113"/>
      <c r="B35" s="111" t="s">
        <v>115</v>
      </c>
      <c r="C35" s="20" t="s">
        <v>41</v>
      </c>
      <c r="D35" s="20" t="s">
        <v>41</v>
      </c>
      <c r="E35" s="2">
        <v>97622</v>
      </c>
      <c r="F35" s="2">
        <v>51847</v>
      </c>
      <c r="G35" s="2">
        <v>3955</v>
      </c>
      <c r="H35" s="2">
        <v>43785</v>
      </c>
      <c r="I35" s="2">
        <v>26198</v>
      </c>
      <c r="J35" s="2">
        <v>1962</v>
      </c>
      <c r="K35" s="4">
        <v>44.9</v>
      </c>
      <c r="L35" s="4">
        <v>50.5</v>
      </c>
      <c r="M35" s="4">
        <v>49.6</v>
      </c>
      <c r="N35" s="7"/>
      <c r="O35" s="7"/>
      <c r="P35" s="7"/>
    </row>
    <row r="36" spans="1:16">
      <c r="A36" s="113"/>
      <c r="B36" s="111"/>
      <c r="C36" s="20" t="s">
        <v>43</v>
      </c>
      <c r="D36" s="20" t="s">
        <v>43</v>
      </c>
      <c r="E36" s="2">
        <v>57186</v>
      </c>
      <c r="F36" s="2">
        <v>34402</v>
      </c>
      <c r="G36" s="2">
        <v>9858</v>
      </c>
      <c r="H36" s="2">
        <v>25764</v>
      </c>
      <c r="I36" s="2">
        <v>16903</v>
      </c>
      <c r="J36" s="2">
        <v>5694</v>
      </c>
      <c r="K36" s="4">
        <v>45.1</v>
      </c>
      <c r="L36" s="4">
        <v>49.1</v>
      </c>
      <c r="M36" s="4">
        <v>57.8</v>
      </c>
      <c r="N36" s="7"/>
      <c r="O36" s="7"/>
      <c r="P36" s="7"/>
    </row>
    <row r="37" spans="1:16">
      <c r="A37" s="113"/>
      <c r="B37" s="111"/>
      <c r="C37" s="20" t="s">
        <v>46</v>
      </c>
      <c r="D37" s="20" t="s">
        <v>46</v>
      </c>
      <c r="E37" s="2">
        <v>7688</v>
      </c>
      <c r="F37" s="2">
        <v>3733</v>
      </c>
      <c r="G37" s="2">
        <v>5986</v>
      </c>
      <c r="H37" s="2">
        <v>4246</v>
      </c>
      <c r="I37" s="2">
        <v>2284</v>
      </c>
      <c r="J37" s="2">
        <v>2889</v>
      </c>
      <c r="K37" s="4">
        <v>55.2</v>
      </c>
      <c r="L37" s="4">
        <v>61.2</v>
      </c>
      <c r="M37" s="4">
        <v>48.3</v>
      </c>
      <c r="N37" s="7"/>
      <c r="O37" s="7"/>
      <c r="P37" s="7"/>
    </row>
    <row r="38" spans="1:16">
      <c r="A38" s="113"/>
      <c r="B38" s="111"/>
      <c r="C38" s="20" t="s">
        <v>47</v>
      </c>
      <c r="D38" s="20" t="s">
        <v>47</v>
      </c>
      <c r="E38" s="2">
        <v>18687</v>
      </c>
      <c r="F38" s="2">
        <v>8829</v>
      </c>
      <c r="G38" s="2">
        <v>10909</v>
      </c>
      <c r="H38" s="2">
        <v>11632</v>
      </c>
      <c r="I38" s="2">
        <v>5938</v>
      </c>
      <c r="J38" s="2">
        <v>4752</v>
      </c>
      <c r="K38" s="4">
        <v>62.2</v>
      </c>
      <c r="L38" s="4">
        <v>67.3</v>
      </c>
      <c r="M38" s="4">
        <v>43.6</v>
      </c>
      <c r="N38" s="7"/>
      <c r="O38" s="7"/>
      <c r="P38" s="7"/>
    </row>
    <row r="39" spans="1:16">
      <c r="A39" s="113"/>
      <c r="B39" s="111"/>
      <c r="C39" s="20" t="s">
        <v>48</v>
      </c>
      <c r="D39" s="20" t="s">
        <v>48</v>
      </c>
      <c r="E39" s="2">
        <v>11737</v>
      </c>
      <c r="F39" s="2">
        <v>5751</v>
      </c>
      <c r="G39" s="2">
        <v>5577</v>
      </c>
      <c r="H39" s="2">
        <v>6308</v>
      </c>
      <c r="I39" s="2">
        <v>3419</v>
      </c>
      <c r="J39" s="2">
        <v>2867</v>
      </c>
      <c r="K39" s="4">
        <v>53.7</v>
      </c>
      <c r="L39" s="4">
        <v>59.5</v>
      </c>
      <c r="M39" s="4">
        <v>51.4</v>
      </c>
      <c r="N39" s="7"/>
      <c r="O39" s="7"/>
      <c r="P39" s="7"/>
    </row>
    <row r="40" spans="1:16">
      <c r="A40" s="113"/>
      <c r="B40" s="111" t="s">
        <v>116</v>
      </c>
      <c r="C40" s="20" t="s">
        <v>42</v>
      </c>
      <c r="D40" s="20" t="s">
        <v>42</v>
      </c>
      <c r="E40" s="2">
        <v>39569</v>
      </c>
      <c r="F40" s="2">
        <v>20484</v>
      </c>
      <c r="G40" s="2">
        <v>5180</v>
      </c>
      <c r="H40" s="2">
        <v>18992</v>
      </c>
      <c r="I40" s="2">
        <v>11155</v>
      </c>
      <c r="J40" s="2">
        <v>2834</v>
      </c>
      <c r="K40" s="4">
        <v>48</v>
      </c>
      <c r="L40" s="4">
        <v>54.5</v>
      </c>
      <c r="M40" s="4">
        <v>54.7</v>
      </c>
      <c r="N40" s="7"/>
      <c r="O40" s="7"/>
      <c r="P40" s="7"/>
    </row>
    <row r="41" spans="1:16">
      <c r="A41" s="113"/>
      <c r="B41" s="111"/>
      <c r="C41" s="20" t="s">
        <v>45</v>
      </c>
      <c r="D41" s="20" t="s">
        <v>45</v>
      </c>
      <c r="E41" s="2">
        <v>9262</v>
      </c>
      <c r="F41" s="2">
        <v>4688</v>
      </c>
      <c r="G41" s="2">
        <v>10326</v>
      </c>
      <c r="H41" s="2">
        <v>4782</v>
      </c>
      <c r="I41" s="2">
        <v>2691</v>
      </c>
      <c r="J41" s="2">
        <v>4798</v>
      </c>
      <c r="K41" s="4">
        <v>51.6</v>
      </c>
      <c r="L41" s="4">
        <v>57.4</v>
      </c>
      <c r="M41" s="4">
        <v>46.5</v>
      </c>
      <c r="N41" s="7"/>
      <c r="O41" s="7"/>
      <c r="P41" s="7"/>
    </row>
    <row r="42" spans="1:16">
      <c r="A42" s="113"/>
      <c r="B42" s="111"/>
      <c r="C42" s="20" t="s">
        <v>49</v>
      </c>
      <c r="D42" s="20" t="s">
        <v>49</v>
      </c>
      <c r="E42" s="2">
        <v>21017</v>
      </c>
      <c r="F42" s="2">
        <v>10108</v>
      </c>
      <c r="G42" s="2">
        <v>8712</v>
      </c>
      <c r="H42" s="2">
        <v>10471</v>
      </c>
      <c r="I42" s="2">
        <v>5719</v>
      </c>
      <c r="J42" s="2">
        <v>4148</v>
      </c>
      <c r="K42" s="4">
        <v>49.8</v>
      </c>
      <c r="L42" s="4">
        <v>56.6</v>
      </c>
      <c r="M42" s="4">
        <v>47.6</v>
      </c>
      <c r="N42" s="7"/>
      <c r="O42" s="7"/>
      <c r="P42" s="7"/>
    </row>
    <row r="43" spans="1:16">
      <c r="A43" s="113"/>
      <c r="B43" s="111" t="s">
        <v>117</v>
      </c>
      <c r="C43" s="20" t="s">
        <v>50</v>
      </c>
      <c r="D43" s="20" t="s">
        <v>50</v>
      </c>
      <c r="E43" s="2">
        <v>10768</v>
      </c>
      <c r="F43" s="2">
        <v>5191</v>
      </c>
      <c r="G43" s="2">
        <v>14265</v>
      </c>
      <c r="H43" s="2">
        <v>5993</v>
      </c>
      <c r="I43" s="2">
        <v>3126</v>
      </c>
      <c r="J43" s="2">
        <v>6025</v>
      </c>
      <c r="K43" s="4">
        <v>55.7</v>
      </c>
      <c r="L43" s="4">
        <v>60.2</v>
      </c>
      <c r="M43" s="4">
        <v>42.2</v>
      </c>
      <c r="N43" s="7"/>
      <c r="O43" s="7"/>
      <c r="P43" s="7"/>
    </row>
    <row r="44" spans="1:16">
      <c r="A44" s="113"/>
      <c r="B44" s="111"/>
      <c r="C44" s="20" t="s">
        <v>51</v>
      </c>
      <c r="D44" s="20" t="s">
        <v>51</v>
      </c>
      <c r="E44" s="2">
        <v>9888</v>
      </c>
      <c r="F44" s="2">
        <v>4708</v>
      </c>
      <c r="G44" s="2">
        <v>4931</v>
      </c>
      <c r="H44" s="2">
        <v>5891</v>
      </c>
      <c r="I44" s="2">
        <v>3057</v>
      </c>
      <c r="J44" s="2">
        <v>2366</v>
      </c>
      <c r="K44" s="4">
        <v>59.6</v>
      </c>
      <c r="L44" s="4">
        <v>64.900000000000006</v>
      </c>
      <c r="M44" s="4">
        <v>48</v>
      </c>
      <c r="N44" s="7"/>
      <c r="O44" s="7"/>
      <c r="P44" s="7"/>
    </row>
    <row r="45" spans="1:16">
      <c r="A45" s="113"/>
      <c r="B45" s="111"/>
      <c r="C45" s="20" t="s">
        <v>52</v>
      </c>
      <c r="D45" s="20" t="s">
        <v>52</v>
      </c>
      <c r="E45" s="2">
        <v>20191</v>
      </c>
      <c r="F45" s="2">
        <v>9865</v>
      </c>
      <c r="G45" s="2">
        <v>8195</v>
      </c>
      <c r="H45" s="2">
        <v>10481</v>
      </c>
      <c r="I45" s="2">
        <v>5683</v>
      </c>
      <c r="J45" s="2">
        <v>3967</v>
      </c>
      <c r="K45" s="4">
        <v>51.9</v>
      </c>
      <c r="L45" s="4">
        <v>57.6</v>
      </c>
      <c r="M45" s="4">
        <v>48.4</v>
      </c>
      <c r="N45" s="7"/>
      <c r="O45" s="7"/>
      <c r="P45" s="7"/>
    </row>
    <row r="46" spans="1:16">
      <c r="A46" s="113"/>
      <c r="B46" s="111"/>
      <c r="C46" s="20" t="s">
        <v>58</v>
      </c>
      <c r="D46" s="20" t="s">
        <v>58</v>
      </c>
      <c r="E46" s="2">
        <v>13804</v>
      </c>
      <c r="F46" s="2">
        <v>6638</v>
      </c>
      <c r="G46" s="2">
        <v>7028</v>
      </c>
      <c r="H46" s="2">
        <v>7447</v>
      </c>
      <c r="I46" s="2">
        <v>4022</v>
      </c>
      <c r="J46" s="2">
        <v>3497</v>
      </c>
      <c r="K46" s="4">
        <v>53.9</v>
      </c>
      <c r="L46" s="4">
        <v>60.6</v>
      </c>
      <c r="M46" s="4">
        <v>49.8</v>
      </c>
      <c r="N46" s="7"/>
      <c r="O46" s="7"/>
      <c r="P46" s="7"/>
    </row>
    <row r="47" spans="1:16">
      <c r="A47" s="113"/>
      <c r="B47" s="111" t="s">
        <v>118</v>
      </c>
      <c r="C47" s="20" t="s">
        <v>44</v>
      </c>
      <c r="D47" s="20" t="s">
        <v>44</v>
      </c>
      <c r="E47" s="2">
        <v>15287</v>
      </c>
      <c r="F47" s="2">
        <v>7992</v>
      </c>
      <c r="G47" s="2">
        <v>7166</v>
      </c>
      <c r="H47" s="2">
        <v>7713</v>
      </c>
      <c r="I47" s="2">
        <v>4485</v>
      </c>
      <c r="J47" s="2">
        <v>3425</v>
      </c>
      <c r="K47" s="4">
        <v>50.5</v>
      </c>
      <c r="L47" s="4">
        <v>56.1</v>
      </c>
      <c r="M47" s="4">
        <v>47.8</v>
      </c>
      <c r="N47" s="7"/>
      <c r="O47" s="7"/>
      <c r="P47" s="7"/>
    </row>
    <row r="48" spans="1:16">
      <c r="A48" s="113"/>
      <c r="B48" s="111"/>
      <c r="C48" s="20" t="s">
        <v>56</v>
      </c>
      <c r="D48" s="20" t="s">
        <v>56</v>
      </c>
      <c r="E48" s="2">
        <v>16444</v>
      </c>
      <c r="F48" s="2">
        <v>8249</v>
      </c>
      <c r="G48" s="2">
        <v>4650</v>
      </c>
      <c r="H48" s="2">
        <v>8746</v>
      </c>
      <c r="I48" s="2">
        <v>4779</v>
      </c>
      <c r="J48" s="2">
        <v>2120</v>
      </c>
      <c r="K48" s="4">
        <v>53.2</v>
      </c>
      <c r="L48" s="4">
        <v>57.9</v>
      </c>
      <c r="M48" s="4">
        <v>45.6</v>
      </c>
      <c r="N48" s="7"/>
      <c r="O48" s="7"/>
      <c r="P48" s="7"/>
    </row>
    <row r="49" spans="1:16">
      <c r="A49" s="113"/>
      <c r="B49" s="111"/>
      <c r="C49" s="20" t="s">
        <v>57</v>
      </c>
      <c r="D49" s="20" t="s">
        <v>57</v>
      </c>
      <c r="E49" s="2">
        <v>15274</v>
      </c>
      <c r="F49" s="2">
        <v>8246</v>
      </c>
      <c r="G49" s="2">
        <v>5772</v>
      </c>
      <c r="H49" s="2">
        <v>8177</v>
      </c>
      <c r="I49" s="2">
        <v>4680</v>
      </c>
      <c r="J49" s="2">
        <v>2967</v>
      </c>
      <c r="K49" s="4">
        <v>53.5</v>
      </c>
      <c r="L49" s="4">
        <v>56.8</v>
      </c>
      <c r="M49" s="4">
        <v>51.4</v>
      </c>
      <c r="N49" s="7"/>
      <c r="O49" s="7"/>
      <c r="P49" s="7"/>
    </row>
    <row r="50" spans="1:16">
      <c r="N50" s="7"/>
      <c r="O50" s="7"/>
      <c r="P50" s="7"/>
    </row>
    <row r="51" spans="1:16">
      <c r="N51" s="7"/>
      <c r="O51" s="7"/>
      <c r="P51" s="7"/>
    </row>
  </sheetData>
  <mergeCells count="30">
    <mergeCell ref="A10:D10"/>
    <mergeCell ref="A1:K1"/>
    <mergeCell ref="A2:D3"/>
    <mergeCell ref="E2:G2"/>
    <mergeCell ref="H2:J2"/>
    <mergeCell ref="K2:M2"/>
    <mergeCell ref="A4:D4"/>
    <mergeCell ref="A5:D5"/>
    <mergeCell ref="A6:D6"/>
    <mergeCell ref="A7:D7"/>
    <mergeCell ref="A8:D8"/>
    <mergeCell ref="A9:D9"/>
    <mergeCell ref="A22:B27"/>
    <mergeCell ref="A11:D11"/>
    <mergeCell ref="A12:D12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28:A49"/>
    <mergeCell ref="B28:B33"/>
    <mergeCell ref="B35:B39"/>
    <mergeCell ref="B40:B42"/>
    <mergeCell ref="B43:B46"/>
    <mergeCell ref="B47:B49"/>
  </mergeCells>
  <phoneticPr fontId="3" type="noConversion"/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D909B2-F0FB-4EEF-BD95-2BFEB7763BF8}">
  <dimension ref="A1:P51"/>
  <sheetViews>
    <sheetView zoomScale="85" zoomScaleNormal="85" workbookViewId="0">
      <selection activeCell="K22" sqref="K22:M27"/>
    </sheetView>
  </sheetViews>
  <sheetFormatPr defaultRowHeight="16.5"/>
  <cols>
    <col min="1" max="1" width="18.625" bestFit="1" customWidth="1"/>
    <col min="2" max="2" width="15.25" customWidth="1"/>
    <col min="3" max="3" width="18.625" hidden="1" customWidth="1"/>
    <col min="4" max="4" width="18.625" customWidth="1"/>
    <col min="5" max="5" width="24.375" bestFit="1" customWidth="1"/>
    <col min="6" max="12" width="24.375" customWidth="1"/>
    <col min="13" max="13" width="18.625" customWidth="1"/>
  </cols>
  <sheetData>
    <row r="1" spans="1:13" ht="31.5">
      <c r="A1" s="110" t="s">
        <v>444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67" t="s">
        <v>119</v>
      </c>
      <c r="M1" s="67" t="s">
        <v>125</v>
      </c>
    </row>
    <row r="2" spans="1:13">
      <c r="A2" s="157" t="s">
        <v>196</v>
      </c>
      <c r="B2" s="157"/>
      <c r="C2" s="157"/>
      <c r="D2" s="157"/>
      <c r="E2" s="157" t="s">
        <v>432</v>
      </c>
      <c r="F2" s="157"/>
      <c r="G2" s="157"/>
      <c r="H2" s="157" t="s">
        <v>430</v>
      </c>
      <c r="I2" s="157"/>
      <c r="J2" s="157"/>
      <c r="K2" s="157" t="s">
        <v>431</v>
      </c>
      <c r="L2" s="157"/>
      <c r="M2" s="157"/>
    </row>
    <row r="3" spans="1:13">
      <c r="A3" s="157"/>
      <c r="B3" s="157"/>
      <c r="C3" s="157"/>
      <c r="D3" s="157"/>
      <c r="E3" s="69" t="s">
        <v>167</v>
      </c>
      <c r="F3" s="69" t="s">
        <v>168</v>
      </c>
      <c r="G3" s="69" t="s">
        <v>169</v>
      </c>
      <c r="H3" s="69" t="s">
        <v>167</v>
      </c>
      <c r="I3" s="69" t="s">
        <v>168</v>
      </c>
      <c r="J3" s="69" t="s">
        <v>169</v>
      </c>
      <c r="K3" s="69" t="s">
        <v>167</v>
      </c>
      <c r="L3" s="69" t="s">
        <v>168</v>
      </c>
      <c r="M3" s="69" t="s">
        <v>169</v>
      </c>
    </row>
    <row r="4" spans="1:13">
      <c r="A4" s="123" t="s">
        <v>31</v>
      </c>
      <c r="B4" s="123"/>
      <c r="C4" s="123"/>
      <c r="D4" s="123"/>
      <c r="E4" s="2">
        <v>17517364</v>
      </c>
      <c r="F4" s="2">
        <v>9093424</v>
      </c>
      <c r="G4" s="2">
        <v>8423940</v>
      </c>
      <c r="H4" s="2">
        <v>3693287</v>
      </c>
      <c r="I4" s="2">
        <v>2034631</v>
      </c>
      <c r="J4" s="2">
        <v>1658656</v>
      </c>
      <c r="K4" s="4">
        <v>21.1</v>
      </c>
      <c r="L4" s="4">
        <v>22.4</v>
      </c>
      <c r="M4" s="4">
        <v>19.7</v>
      </c>
    </row>
    <row r="5" spans="1:13">
      <c r="A5" s="123" t="s">
        <v>73</v>
      </c>
      <c r="B5" s="123"/>
      <c r="C5" s="123"/>
      <c r="D5" s="123"/>
      <c r="E5" s="2">
        <v>3029948</v>
      </c>
      <c r="F5" s="2">
        <v>1450741</v>
      </c>
      <c r="G5" s="2">
        <v>1579207</v>
      </c>
      <c r="H5" s="2">
        <v>630537</v>
      </c>
      <c r="I5" s="2">
        <v>339056</v>
      </c>
      <c r="J5" s="2">
        <v>291481</v>
      </c>
      <c r="K5" s="4">
        <v>20.8</v>
      </c>
      <c r="L5" s="4">
        <v>23.4</v>
      </c>
      <c r="M5" s="4">
        <v>18.5</v>
      </c>
    </row>
    <row r="6" spans="1:13">
      <c r="A6" s="120" t="s">
        <v>74</v>
      </c>
      <c r="B6" s="121"/>
      <c r="C6" s="121"/>
      <c r="D6" s="122"/>
      <c r="E6" s="2">
        <v>1096783</v>
      </c>
      <c r="F6" s="2">
        <v>551336</v>
      </c>
      <c r="G6" s="2">
        <v>545447</v>
      </c>
      <c r="H6" s="2">
        <v>218939</v>
      </c>
      <c r="I6" s="2">
        <v>114757</v>
      </c>
      <c r="J6" s="2">
        <v>104182</v>
      </c>
      <c r="K6" s="4">
        <v>20</v>
      </c>
      <c r="L6" s="4">
        <v>20.8</v>
      </c>
      <c r="M6" s="4">
        <v>19.100000000000001</v>
      </c>
    </row>
    <row r="7" spans="1:13">
      <c r="A7" s="120" t="s">
        <v>75</v>
      </c>
      <c r="B7" s="121"/>
      <c r="C7" s="121"/>
      <c r="D7" s="122"/>
      <c r="E7" s="2">
        <v>783323</v>
      </c>
      <c r="F7" s="2">
        <v>397661</v>
      </c>
      <c r="G7" s="2">
        <v>385662</v>
      </c>
      <c r="H7" s="2">
        <v>162626</v>
      </c>
      <c r="I7" s="2">
        <v>85736</v>
      </c>
      <c r="J7" s="2">
        <v>76890</v>
      </c>
      <c r="K7" s="4">
        <v>20.8</v>
      </c>
      <c r="L7" s="4">
        <v>21.6</v>
      </c>
      <c r="M7" s="4">
        <v>19.899999999999999</v>
      </c>
    </row>
    <row r="8" spans="1:13">
      <c r="A8" s="120" t="s">
        <v>76</v>
      </c>
      <c r="B8" s="121"/>
      <c r="C8" s="121"/>
      <c r="D8" s="122"/>
      <c r="E8" s="2">
        <v>1049240</v>
      </c>
      <c r="F8" s="2">
        <v>544848</v>
      </c>
      <c r="G8" s="2">
        <v>504392</v>
      </c>
      <c r="H8" s="2">
        <v>228460</v>
      </c>
      <c r="I8" s="2">
        <v>127665</v>
      </c>
      <c r="J8" s="2">
        <v>100795</v>
      </c>
      <c r="K8" s="4">
        <v>21.8</v>
      </c>
      <c r="L8" s="4">
        <v>23.4</v>
      </c>
      <c r="M8" s="4">
        <v>20</v>
      </c>
    </row>
    <row r="9" spans="1:13">
      <c r="A9" s="120" t="s">
        <v>77</v>
      </c>
      <c r="B9" s="121"/>
      <c r="C9" s="121"/>
      <c r="D9" s="122"/>
      <c r="E9" s="2">
        <v>474745</v>
      </c>
      <c r="F9" s="2">
        <v>237731</v>
      </c>
      <c r="G9" s="2">
        <v>237014</v>
      </c>
      <c r="H9" s="2">
        <v>93552</v>
      </c>
      <c r="I9" s="2">
        <v>51403</v>
      </c>
      <c r="J9" s="2">
        <v>42149</v>
      </c>
      <c r="K9" s="4">
        <v>19.7</v>
      </c>
      <c r="L9" s="4">
        <v>21.6</v>
      </c>
      <c r="M9" s="4">
        <v>17.8</v>
      </c>
    </row>
    <row r="10" spans="1:13">
      <c r="A10" s="120" t="s">
        <v>78</v>
      </c>
      <c r="B10" s="121"/>
      <c r="C10" s="121"/>
      <c r="D10" s="122"/>
      <c r="E10" s="2">
        <v>499101</v>
      </c>
      <c r="F10" s="2">
        <v>253964</v>
      </c>
      <c r="G10" s="2">
        <v>245137</v>
      </c>
      <c r="H10" s="2">
        <v>106101</v>
      </c>
      <c r="I10" s="2">
        <v>58889</v>
      </c>
      <c r="J10" s="2">
        <v>47212</v>
      </c>
      <c r="K10" s="4">
        <v>21.3</v>
      </c>
      <c r="L10" s="4">
        <v>23.2</v>
      </c>
      <c r="M10" s="4">
        <v>19.3</v>
      </c>
    </row>
    <row r="11" spans="1:13">
      <c r="A11" s="120" t="s">
        <v>79</v>
      </c>
      <c r="B11" s="121"/>
      <c r="C11" s="121"/>
      <c r="D11" s="122"/>
      <c r="E11" s="2">
        <v>423554</v>
      </c>
      <c r="F11" s="2">
        <v>248457</v>
      </c>
      <c r="G11" s="2">
        <v>175097</v>
      </c>
      <c r="H11" s="2">
        <v>73541</v>
      </c>
      <c r="I11" s="2">
        <v>45168</v>
      </c>
      <c r="J11" s="2">
        <v>28373</v>
      </c>
      <c r="K11" s="4">
        <v>17.399999999999999</v>
      </c>
      <c r="L11" s="4">
        <v>18.2</v>
      </c>
      <c r="M11" s="4">
        <v>16.2</v>
      </c>
    </row>
    <row r="12" spans="1:13">
      <c r="A12" s="120" t="s">
        <v>80</v>
      </c>
      <c r="B12" s="121"/>
      <c r="C12" s="121"/>
      <c r="D12" s="122"/>
      <c r="E12" s="2">
        <v>134853</v>
      </c>
      <c r="F12" s="2">
        <v>72670</v>
      </c>
      <c r="G12" s="2">
        <v>62183</v>
      </c>
      <c r="H12" s="2">
        <v>24428</v>
      </c>
      <c r="I12" s="2">
        <v>15420</v>
      </c>
      <c r="J12" s="2">
        <v>9008</v>
      </c>
      <c r="K12" s="4">
        <v>18.100000000000001</v>
      </c>
      <c r="L12" s="4">
        <v>21.2</v>
      </c>
      <c r="M12" s="4">
        <v>14.5</v>
      </c>
    </row>
    <row r="13" spans="1:13">
      <c r="A13" s="120" t="s">
        <v>81</v>
      </c>
      <c r="B13" s="121"/>
      <c r="C13" s="121"/>
      <c r="D13" s="122"/>
      <c r="E13" s="2">
        <v>4738793</v>
      </c>
      <c r="F13" s="2">
        <v>2507906</v>
      </c>
      <c r="G13" s="2">
        <v>2230887</v>
      </c>
      <c r="H13" s="2">
        <v>1014868</v>
      </c>
      <c r="I13" s="2">
        <v>580344</v>
      </c>
      <c r="J13" s="2">
        <v>434524</v>
      </c>
      <c r="K13" s="4">
        <v>21.4</v>
      </c>
      <c r="L13" s="4">
        <v>23.1</v>
      </c>
      <c r="M13" s="4">
        <v>19.5</v>
      </c>
    </row>
    <row r="14" spans="1:13">
      <c r="A14" s="120" t="s">
        <v>96</v>
      </c>
      <c r="B14" s="121"/>
      <c r="C14" s="121"/>
      <c r="D14" s="122"/>
      <c r="E14" s="2">
        <v>514405</v>
      </c>
      <c r="F14" s="2">
        <v>268545</v>
      </c>
      <c r="G14" s="2">
        <v>245860</v>
      </c>
      <c r="H14" s="2">
        <v>115881</v>
      </c>
      <c r="I14" s="2">
        <v>60744</v>
      </c>
      <c r="J14" s="2">
        <v>55137</v>
      </c>
      <c r="K14" s="4">
        <v>22.5</v>
      </c>
      <c r="L14" s="4">
        <v>22.6</v>
      </c>
      <c r="M14" s="4">
        <v>22.4</v>
      </c>
    </row>
    <row r="15" spans="1:13">
      <c r="A15" s="120" t="s">
        <v>82</v>
      </c>
      <c r="B15" s="121"/>
      <c r="C15" s="121"/>
      <c r="D15" s="122"/>
      <c r="E15" s="2">
        <v>593800</v>
      </c>
      <c r="F15" s="2">
        <v>321140</v>
      </c>
      <c r="G15" s="2">
        <v>272660</v>
      </c>
      <c r="H15" s="2">
        <v>121496</v>
      </c>
      <c r="I15" s="2">
        <v>67526</v>
      </c>
      <c r="J15" s="2">
        <v>53970</v>
      </c>
      <c r="K15" s="4">
        <v>20.5</v>
      </c>
      <c r="L15" s="4">
        <v>21</v>
      </c>
      <c r="M15" s="4">
        <v>19.8</v>
      </c>
    </row>
    <row r="16" spans="1:13">
      <c r="A16" s="120" t="s">
        <v>83</v>
      </c>
      <c r="B16" s="121"/>
      <c r="C16" s="121"/>
      <c r="D16" s="122"/>
      <c r="E16" s="2">
        <v>762681</v>
      </c>
      <c r="F16" s="2">
        <v>427208</v>
      </c>
      <c r="G16" s="2">
        <v>335473</v>
      </c>
      <c r="H16" s="2">
        <v>171087</v>
      </c>
      <c r="I16" s="2">
        <v>95902</v>
      </c>
      <c r="J16" s="2">
        <v>75185</v>
      </c>
      <c r="K16" s="4">
        <v>22.4</v>
      </c>
      <c r="L16" s="4">
        <v>22.4</v>
      </c>
      <c r="M16" s="4">
        <v>22.4</v>
      </c>
    </row>
    <row r="17" spans="1:16">
      <c r="A17" s="120" t="s">
        <v>95</v>
      </c>
      <c r="B17" s="121"/>
      <c r="C17" s="121"/>
      <c r="D17" s="122"/>
      <c r="E17" s="2">
        <v>593669</v>
      </c>
      <c r="F17" s="2">
        <v>302086</v>
      </c>
      <c r="G17" s="2">
        <v>291583</v>
      </c>
      <c r="H17" s="2">
        <v>138085</v>
      </c>
      <c r="I17" s="2">
        <v>71502</v>
      </c>
      <c r="J17" s="2">
        <v>66583</v>
      </c>
      <c r="K17" s="4">
        <v>23.3</v>
      </c>
      <c r="L17" s="4">
        <v>23.7</v>
      </c>
      <c r="M17" s="4">
        <v>22.8</v>
      </c>
      <c r="P17" t="s">
        <v>174</v>
      </c>
    </row>
    <row r="18" spans="1:16">
      <c r="A18" s="120" t="s">
        <v>30</v>
      </c>
      <c r="B18" s="121"/>
      <c r="C18" s="121"/>
      <c r="D18" s="122"/>
      <c r="E18" s="2">
        <v>612718</v>
      </c>
      <c r="F18" s="2">
        <v>323913</v>
      </c>
      <c r="G18" s="2">
        <v>288805</v>
      </c>
      <c r="H18" s="2">
        <v>138084</v>
      </c>
      <c r="I18" s="2">
        <v>73101</v>
      </c>
      <c r="J18" s="2">
        <v>64983</v>
      </c>
      <c r="K18" s="4">
        <v>22.5</v>
      </c>
      <c r="L18" s="4">
        <v>22.6</v>
      </c>
      <c r="M18" s="4">
        <v>22.5</v>
      </c>
    </row>
    <row r="19" spans="1:16">
      <c r="A19" s="120" t="s">
        <v>84</v>
      </c>
      <c r="B19" s="121"/>
      <c r="C19" s="121"/>
      <c r="D19" s="122"/>
      <c r="E19" s="2">
        <v>867804</v>
      </c>
      <c r="F19" s="2">
        <v>467259</v>
      </c>
      <c r="G19" s="2">
        <v>400545</v>
      </c>
      <c r="H19" s="2">
        <v>188437</v>
      </c>
      <c r="I19" s="2">
        <v>99679</v>
      </c>
      <c r="J19" s="2">
        <v>88758</v>
      </c>
      <c r="K19" s="4">
        <v>21.7</v>
      </c>
      <c r="L19" s="4">
        <v>21.3</v>
      </c>
      <c r="M19" s="4">
        <v>22.2</v>
      </c>
    </row>
    <row r="20" spans="1:16">
      <c r="A20" s="120" t="s">
        <v>85</v>
      </c>
      <c r="B20" s="121"/>
      <c r="C20" s="121"/>
      <c r="D20" s="122"/>
      <c r="E20" s="2">
        <v>1131403</v>
      </c>
      <c r="F20" s="2">
        <v>615045</v>
      </c>
      <c r="G20" s="2">
        <v>516358</v>
      </c>
      <c r="H20" s="2">
        <v>224515</v>
      </c>
      <c r="I20" s="2">
        <v>124214</v>
      </c>
      <c r="J20" s="2">
        <v>100301</v>
      </c>
      <c r="K20" s="4">
        <v>19.8</v>
      </c>
      <c r="L20" s="4">
        <v>20.2</v>
      </c>
      <c r="M20" s="4">
        <v>19.399999999999999</v>
      </c>
    </row>
    <row r="21" spans="1:16">
      <c r="A21" s="120" t="s">
        <v>86</v>
      </c>
      <c r="B21" s="121"/>
      <c r="C21" s="121"/>
      <c r="D21" s="122"/>
      <c r="E21" s="2">
        <v>210544</v>
      </c>
      <c r="F21" s="2">
        <v>102914</v>
      </c>
      <c r="G21" s="2">
        <v>107630</v>
      </c>
      <c r="H21" s="2">
        <v>42650</v>
      </c>
      <c r="I21" s="2">
        <v>23525</v>
      </c>
      <c r="J21" s="2">
        <v>19125</v>
      </c>
      <c r="K21" s="4">
        <v>20.3</v>
      </c>
      <c r="L21" s="4">
        <v>22.9</v>
      </c>
      <c r="M21" s="4">
        <v>17.8</v>
      </c>
      <c r="N21" s="7"/>
      <c r="O21" s="7"/>
      <c r="P21" s="7"/>
    </row>
    <row r="22" spans="1:16">
      <c r="A22" s="111" t="s">
        <v>97</v>
      </c>
      <c r="B22" s="111"/>
      <c r="C22" s="21" t="s">
        <v>113</v>
      </c>
      <c r="D22" s="66" t="s">
        <v>113</v>
      </c>
      <c r="E22" s="73">
        <f t="shared" ref="E22:J22" si="0">SUM(E28:E33)</f>
        <v>153567</v>
      </c>
      <c r="F22" s="73">
        <f t="shared" si="0"/>
        <v>80085</v>
      </c>
      <c r="G22" s="73">
        <f t="shared" si="0"/>
        <v>171721</v>
      </c>
      <c r="H22" s="73">
        <f t="shared" si="0"/>
        <v>36557</v>
      </c>
      <c r="I22" s="73">
        <f t="shared" si="0"/>
        <v>19051</v>
      </c>
      <c r="J22" s="73">
        <f t="shared" si="0"/>
        <v>34387</v>
      </c>
      <c r="K22" s="30">
        <f>H22/E22*100</f>
        <v>23.805244616356376</v>
      </c>
      <c r="L22" s="30">
        <f t="shared" ref="L22:M27" si="1">I22/F22*100</f>
        <v>23.788474745582818</v>
      </c>
      <c r="M22" s="30">
        <f t="shared" si="1"/>
        <v>20.024924150220418</v>
      </c>
      <c r="N22" s="7"/>
      <c r="O22" s="7"/>
      <c r="P22" s="7"/>
    </row>
    <row r="23" spans="1:16">
      <c r="A23" s="111"/>
      <c r="B23" s="111"/>
      <c r="C23" s="21" t="s">
        <v>114</v>
      </c>
      <c r="D23" s="66" t="s">
        <v>114</v>
      </c>
      <c r="E23" s="73">
        <f t="shared" ref="E23:J23" si="2">E34</f>
        <v>94727</v>
      </c>
      <c r="F23" s="73">
        <f t="shared" si="2"/>
        <v>53097</v>
      </c>
      <c r="G23" s="73">
        <f t="shared" si="2"/>
        <v>4574</v>
      </c>
      <c r="H23" s="73">
        <f t="shared" si="2"/>
        <v>20026</v>
      </c>
      <c r="I23" s="73">
        <f t="shared" si="2"/>
        <v>11295</v>
      </c>
      <c r="J23" s="73">
        <f t="shared" si="2"/>
        <v>1239</v>
      </c>
      <c r="K23" s="30">
        <f t="shared" ref="K23:K27" si="3">H23/E23*100</f>
        <v>21.140751844774986</v>
      </c>
      <c r="L23" s="30">
        <f t="shared" si="1"/>
        <v>21.272388270523759</v>
      </c>
      <c r="M23" s="30">
        <f t="shared" si="1"/>
        <v>27.087888062964581</v>
      </c>
      <c r="N23" s="7"/>
      <c r="O23" s="7"/>
      <c r="P23" s="7"/>
    </row>
    <row r="24" spans="1:16">
      <c r="A24" s="111"/>
      <c r="B24" s="111"/>
      <c r="C24" s="21" t="s">
        <v>115</v>
      </c>
      <c r="D24" s="66" t="s">
        <v>115</v>
      </c>
      <c r="E24" s="73">
        <f t="shared" ref="E24:J24" si="4">SUM(E35:E39)</f>
        <v>192920</v>
      </c>
      <c r="F24" s="73">
        <f t="shared" si="4"/>
        <v>104562</v>
      </c>
      <c r="G24" s="73">
        <f t="shared" si="4"/>
        <v>36285</v>
      </c>
      <c r="H24" s="73">
        <f t="shared" si="4"/>
        <v>39270</v>
      </c>
      <c r="I24" s="73">
        <f t="shared" si="4"/>
        <v>21810</v>
      </c>
      <c r="J24" s="73">
        <f t="shared" si="4"/>
        <v>9590</v>
      </c>
      <c r="K24" s="30">
        <f t="shared" si="3"/>
        <v>20.355587808417997</v>
      </c>
      <c r="L24" s="30">
        <f t="shared" si="1"/>
        <v>20.858438055890286</v>
      </c>
      <c r="M24" s="30">
        <f t="shared" si="1"/>
        <v>26.429654127049744</v>
      </c>
      <c r="N24" s="7"/>
      <c r="O24" s="7"/>
      <c r="P24" s="7"/>
    </row>
    <row r="25" spans="1:16">
      <c r="A25" s="111"/>
      <c r="B25" s="111"/>
      <c r="C25" s="21" t="s">
        <v>116</v>
      </c>
      <c r="D25" s="66" t="s">
        <v>116</v>
      </c>
      <c r="E25" s="73">
        <f t="shared" ref="E25:J25" si="5">SUM(E40:E42)</f>
        <v>69848</v>
      </c>
      <c r="F25" s="73">
        <f t="shared" si="5"/>
        <v>35280</v>
      </c>
      <c r="G25" s="73">
        <f t="shared" si="5"/>
        <v>24218</v>
      </c>
      <c r="H25" s="73">
        <f t="shared" si="5"/>
        <v>16202</v>
      </c>
      <c r="I25" s="73">
        <f t="shared" si="5"/>
        <v>8358</v>
      </c>
      <c r="J25" s="73">
        <f t="shared" si="5"/>
        <v>6399</v>
      </c>
      <c r="K25" s="30">
        <f t="shared" si="3"/>
        <v>23.196082922918336</v>
      </c>
      <c r="L25" s="30">
        <f t="shared" si="1"/>
        <v>23.69047619047619</v>
      </c>
      <c r="M25" s="30">
        <f t="shared" si="1"/>
        <v>26.422495664381863</v>
      </c>
      <c r="N25" s="7"/>
      <c r="O25" s="7"/>
      <c r="P25" s="7"/>
    </row>
    <row r="26" spans="1:16">
      <c r="A26" s="111"/>
      <c r="B26" s="111"/>
      <c r="C26" s="21" t="s">
        <v>117</v>
      </c>
      <c r="D26" s="66" t="s">
        <v>117</v>
      </c>
      <c r="E26" s="73">
        <f t="shared" ref="E26:J26" si="6">SUM(E43:E46)</f>
        <v>54651</v>
      </c>
      <c r="F26" s="73">
        <f t="shared" si="6"/>
        <v>26402</v>
      </c>
      <c r="G26" s="73">
        <f t="shared" si="6"/>
        <v>34419</v>
      </c>
      <c r="H26" s="73">
        <f t="shared" si="6"/>
        <v>14406</v>
      </c>
      <c r="I26" s="73">
        <f t="shared" si="6"/>
        <v>6842</v>
      </c>
      <c r="J26" s="73">
        <f t="shared" si="6"/>
        <v>8385</v>
      </c>
      <c r="K26" s="30">
        <f t="shared" si="3"/>
        <v>26.359993412746334</v>
      </c>
      <c r="L26" s="30">
        <f t="shared" si="1"/>
        <v>25.914703431558216</v>
      </c>
      <c r="M26" s="30">
        <f t="shared" si="1"/>
        <v>24.361544495772684</v>
      </c>
      <c r="N26" s="7"/>
      <c r="O26" s="7"/>
      <c r="P26" s="7"/>
    </row>
    <row r="27" spans="1:16">
      <c r="A27" s="111"/>
      <c r="B27" s="111"/>
      <c r="C27" s="21" t="s">
        <v>118</v>
      </c>
      <c r="D27" s="66" t="s">
        <v>118</v>
      </c>
      <c r="E27" s="73">
        <f t="shared" ref="E27:J27" si="7">SUM(E47:E49)</f>
        <v>47005</v>
      </c>
      <c r="F27" s="73">
        <f t="shared" si="7"/>
        <v>24487</v>
      </c>
      <c r="G27" s="73">
        <f t="shared" si="7"/>
        <v>17588</v>
      </c>
      <c r="H27" s="73">
        <f t="shared" si="7"/>
        <v>11623</v>
      </c>
      <c r="I27" s="73">
        <f t="shared" si="7"/>
        <v>5745</v>
      </c>
      <c r="J27" s="73">
        <f t="shared" si="7"/>
        <v>4983</v>
      </c>
      <c r="K27" s="30">
        <f t="shared" si="3"/>
        <v>24.727156685458993</v>
      </c>
      <c r="L27" s="30">
        <f t="shared" si="1"/>
        <v>23.461428513088578</v>
      </c>
      <c r="M27" s="30">
        <f t="shared" si="1"/>
        <v>28.331817148055492</v>
      </c>
      <c r="N27" s="7"/>
      <c r="O27" s="7"/>
      <c r="P27" s="7"/>
    </row>
    <row r="28" spans="1:16">
      <c r="A28" s="112" t="s">
        <v>127</v>
      </c>
      <c r="B28" s="111" t="s">
        <v>113</v>
      </c>
      <c r="C28" s="20" t="s">
        <v>39</v>
      </c>
      <c r="D28" s="20" t="s">
        <v>39</v>
      </c>
      <c r="E28" s="2">
        <v>69593</v>
      </c>
      <c r="F28" s="2">
        <v>34441</v>
      </c>
      <c r="G28" s="2">
        <v>35152</v>
      </c>
      <c r="H28" s="2">
        <v>16255</v>
      </c>
      <c r="I28" s="2">
        <v>8260</v>
      </c>
      <c r="J28" s="2">
        <v>7995</v>
      </c>
      <c r="K28" s="4">
        <v>23.4</v>
      </c>
      <c r="L28" s="4">
        <v>24</v>
      </c>
      <c r="M28" s="4">
        <v>22.7</v>
      </c>
      <c r="N28" s="7"/>
      <c r="O28" s="7"/>
      <c r="P28" s="7"/>
    </row>
    <row r="29" spans="1:16">
      <c r="A29" s="113"/>
      <c r="B29" s="111"/>
      <c r="C29" s="20" t="s">
        <v>53</v>
      </c>
      <c r="D29" s="20" t="s">
        <v>53</v>
      </c>
      <c r="E29" s="2">
        <v>22510</v>
      </c>
      <c r="F29" s="2">
        <v>13798</v>
      </c>
      <c r="G29" s="2">
        <v>41630</v>
      </c>
      <c r="H29" s="2">
        <v>4809</v>
      </c>
      <c r="I29" s="2">
        <v>2727</v>
      </c>
      <c r="J29" s="2">
        <v>8731</v>
      </c>
      <c r="K29" s="4">
        <v>21.4</v>
      </c>
      <c r="L29" s="4">
        <v>19.8</v>
      </c>
      <c r="M29" s="4">
        <v>21</v>
      </c>
      <c r="N29" s="7"/>
      <c r="O29" s="7"/>
      <c r="P29" s="7"/>
    </row>
    <row r="30" spans="1:16">
      <c r="A30" s="113"/>
      <c r="B30" s="111"/>
      <c r="C30" s="20" t="s">
        <v>54</v>
      </c>
      <c r="D30" s="20" t="s">
        <v>54</v>
      </c>
      <c r="E30" s="2">
        <v>29979</v>
      </c>
      <c r="F30" s="2">
        <v>15714</v>
      </c>
      <c r="G30" s="2">
        <v>45775</v>
      </c>
      <c r="H30" s="2">
        <v>6683</v>
      </c>
      <c r="I30" s="2">
        <v>3733</v>
      </c>
      <c r="J30" s="2">
        <v>8155</v>
      </c>
      <c r="K30" s="4">
        <v>22.3</v>
      </c>
      <c r="L30" s="4">
        <v>23.8</v>
      </c>
      <c r="M30" s="4">
        <v>17.8</v>
      </c>
      <c r="N30" s="7"/>
      <c r="O30" s="7"/>
      <c r="P30" s="7"/>
    </row>
    <row r="31" spans="1:16">
      <c r="A31" s="113"/>
      <c r="B31" s="111"/>
      <c r="C31" s="20" t="s">
        <v>55</v>
      </c>
      <c r="D31" s="20" t="s">
        <v>55</v>
      </c>
      <c r="E31" s="2">
        <v>10034</v>
      </c>
      <c r="F31" s="2">
        <v>5103</v>
      </c>
      <c r="G31" s="2">
        <v>19085</v>
      </c>
      <c r="H31" s="2">
        <v>2651</v>
      </c>
      <c r="I31" s="2">
        <v>1274</v>
      </c>
      <c r="J31" s="2">
        <v>4081</v>
      </c>
      <c r="K31" s="4">
        <v>26.4</v>
      </c>
      <c r="L31" s="4">
        <v>25</v>
      </c>
      <c r="M31" s="4">
        <v>21.4</v>
      </c>
      <c r="N31" s="7"/>
      <c r="O31" s="7"/>
      <c r="P31" s="7"/>
    </row>
    <row r="32" spans="1:16">
      <c r="A32" s="113"/>
      <c r="B32" s="111"/>
      <c r="C32" s="20" t="s">
        <v>59</v>
      </c>
      <c r="D32" s="20" t="s">
        <v>59</v>
      </c>
      <c r="E32" s="2">
        <v>9125</v>
      </c>
      <c r="F32" s="2">
        <v>4475</v>
      </c>
      <c r="G32" s="2">
        <v>22784</v>
      </c>
      <c r="H32" s="2">
        <v>2628</v>
      </c>
      <c r="I32" s="2">
        <v>1214</v>
      </c>
      <c r="J32" s="2">
        <v>3605</v>
      </c>
      <c r="K32" s="4">
        <v>28.8</v>
      </c>
      <c r="L32" s="4">
        <v>27.1</v>
      </c>
      <c r="M32" s="4">
        <v>15.8</v>
      </c>
      <c r="N32" s="7"/>
      <c r="O32" s="7"/>
      <c r="P32" s="7"/>
    </row>
    <row r="33" spans="1:16">
      <c r="A33" s="113"/>
      <c r="B33" s="111"/>
      <c r="C33" s="20" t="s">
        <v>60</v>
      </c>
      <c r="D33" s="20" t="s">
        <v>60</v>
      </c>
      <c r="E33" s="2">
        <v>12326</v>
      </c>
      <c r="F33" s="2">
        <v>6554</v>
      </c>
      <c r="G33" s="2">
        <v>7295</v>
      </c>
      <c r="H33" s="2">
        <v>3531</v>
      </c>
      <c r="I33" s="2">
        <v>1843</v>
      </c>
      <c r="J33" s="2">
        <v>1820</v>
      </c>
      <c r="K33" s="4">
        <v>28.6</v>
      </c>
      <c r="L33" s="4">
        <v>28.1</v>
      </c>
      <c r="M33" s="4">
        <v>24.9</v>
      </c>
      <c r="N33" s="7"/>
      <c r="O33" s="7"/>
      <c r="P33" s="7"/>
    </row>
    <row r="34" spans="1:16">
      <c r="A34" s="113"/>
      <c r="B34" s="65" t="s">
        <v>114</v>
      </c>
      <c r="C34" s="20" t="s">
        <v>40</v>
      </c>
      <c r="D34" s="20" t="s">
        <v>40</v>
      </c>
      <c r="E34" s="2">
        <v>94727</v>
      </c>
      <c r="F34" s="2">
        <v>53097</v>
      </c>
      <c r="G34" s="2">
        <v>4574</v>
      </c>
      <c r="H34" s="2">
        <v>20026</v>
      </c>
      <c r="I34" s="2">
        <v>11295</v>
      </c>
      <c r="J34" s="2">
        <v>1239</v>
      </c>
      <c r="K34" s="4">
        <v>21.1</v>
      </c>
      <c r="L34" s="4">
        <v>21.3</v>
      </c>
      <c r="M34" s="4">
        <v>27.1</v>
      </c>
      <c r="N34" s="7"/>
      <c r="O34" s="7"/>
      <c r="P34" s="7"/>
    </row>
    <row r="35" spans="1:16">
      <c r="A35" s="113"/>
      <c r="B35" s="111" t="s">
        <v>115</v>
      </c>
      <c r="C35" s="20" t="s">
        <v>41</v>
      </c>
      <c r="D35" s="20" t="s">
        <v>41</v>
      </c>
      <c r="E35" s="2">
        <v>97622</v>
      </c>
      <c r="F35" s="2">
        <v>51847</v>
      </c>
      <c r="G35" s="2">
        <v>3955</v>
      </c>
      <c r="H35" s="2">
        <v>18488</v>
      </c>
      <c r="I35" s="2">
        <v>10333</v>
      </c>
      <c r="J35" s="2">
        <v>1057</v>
      </c>
      <c r="K35" s="4">
        <v>18.899999999999999</v>
      </c>
      <c r="L35" s="4">
        <v>19.899999999999999</v>
      </c>
      <c r="M35" s="4">
        <v>26.7</v>
      </c>
      <c r="N35" s="7"/>
      <c r="O35" s="7"/>
      <c r="P35" s="7"/>
    </row>
    <row r="36" spans="1:16">
      <c r="A36" s="113"/>
      <c r="B36" s="111"/>
      <c r="C36" s="20" t="s">
        <v>43</v>
      </c>
      <c r="D36" s="20" t="s">
        <v>43</v>
      </c>
      <c r="E36" s="2">
        <v>57186</v>
      </c>
      <c r="F36" s="2">
        <v>34402</v>
      </c>
      <c r="G36" s="2">
        <v>9858</v>
      </c>
      <c r="H36" s="2">
        <v>10252</v>
      </c>
      <c r="I36" s="2">
        <v>6647</v>
      </c>
      <c r="J36" s="2">
        <v>3013</v>
      </c>
      <c r="K36" s="4">
        <v>17.899999999999999</v>
      </c>
      <c r="L36" s="4">
        <v>19.3</v>
      </c>
      <c r="M36" s="4">
        <v>30.6</v>
      </c>
      <c r="N36" s="7"/>
      <c r="O36" s="7"/>
      <c r="P36" s="7"/>
    </row>
    <row r="37" spans="1:16">
      <c r="A37" s="113"/>
      <c r="B37" s="111"/>
      <c r="C37" s="20" t="s">
        <v>46</v>
      </c>
      <c r="D37" s="20" t="s">
        <v>46</v>
      </c>
      <c r="E37" s="2">
        <v>7688</v>
      </c>
      <c r="F37" s="2">
        <v>3733</v>
      </c>
      <c r="G37" s="2">
        <v>5986</v>
      </c>
      <c r="H37" s="2">
        <v>1962</v>
      </c>
      <c r="I37" s="2">
        <v>905</v>
      </c>
      <c r="J37" s="2">
        <v>1630</v>
      </c>
      <c r="K37" s="4">
        <v>25.5</v>
      </c>
      <c r="L37" s="4">
        <v>24.2</v>
      </c>
      <c r="M37" s="4">
        <v>27.2</v>
      </c>
      <c r="N37" s="7"/>
      <c r="O37" s="7"/>
      <c r="P37" s="7"/>
    </row>
    <row r="38" spans="1:16">
      <c r="A38" s="113"/>
      <c r="B38" s="111"/>
      <c r="C38" s="20" t="s">
        <v>47</v>
      </c>
      <c r="D38" s="20" t="s">
        <v>47</v>
      </c>
      <c r="E38" s="2">
        <v>18687</v>
      </c>
      <c r="F38" s="2">
        <v>8829</v>
      </c>
      <c r="G38" s="2">
        <v>10909</v>
      </c>
      <c r="H38" s="2">
        <v>5452</v>
      </c>
      <c r="I38" s="2">
        <v>2439</v>
      </c>
      <c r="J38" s="2">
        <v>2524</v>
      </c>
      <c r="K38" s="4">
        <v>29.2</v>
      </c>
      <c r="L38" s="4">
        <v>27.6</v>
      </c>
      <c r="M38" s="4">
        <v>23.1</v>
      </c>
      <c r="N38" s="7"/>
      <c r="O38" s="7"/>
      <c r="P38" s="7"/>
    </row>
    <row r="39" spans="1:16">
      <c r="A39" s="113"/>
      <c r="B39" s="111"/>
      <c r="C39" s="20" t="s">
        <v>48</v>
      </c>
      <c r="D39" s="20" t="s">
        <v>48</v>
      </c>
      <c r="E39" s="2">
        <v>11737</v>
      </c>
      <c r="F39" s="2">
        <v>5751</v>
      </c>
      <c r="G39" s="2">
        <v>5577</v>
      </c>
      <c r="H39" s="2">
        <v>3116</v>
      </c>
      <c r="I39" s="2">
        <v>1486</v>
      </c>
      <c r="J39" s="2">
        <v>1366</v>
      </c>
      <c r="K39" s="4">
        <v>26.5</v>
      </c>
      <c r="L39" s="4">
        <v>25.8</v>
      </c>
      <c r="M39" s="4">
        <v>24.5</v>
      </c>
      <c r="N39" s="7"/>
      <c r="O39" s="7"/>
      <c r="P39" s="7"/>
    </row>
    <row r="40" spans="1:16">
      <c r="A40" s="113"/>
      <c r="B40" s="111" t="s">
        <v>116</v>
      </c>
      <c r="C40" s="20" t="s">
        <v>42</v>
      </c>
      <c r="D40" s="20" t="s">
        <v>42</v>
      </c>
      <c r="E40" s="2">
        <v>39569</v>
      </c>
      <c r="F40" s="2">
        <v>20484</v>
      </c>
      <c r="G40" s="2">
        <v>5180</v>
      </c>
      <c r="H40" s="2">
        <v>8825</v>
      </c>
      <c r="I40" s="2">
        <v>4744</v>
      </c>
      <c r="J40" s="2">
        <v>1515</v>
      </c>
      <c r="K40" s="4">
        <v>22.3</v>
      </c>
      <c r="L40" s="4">
        <v>23.2</v>
      </c>
      <c r="M40" s="4">
        <v>29.2</v>
      </c>
      <c r="N40" s="7"/>
      <c r="O40" s="7"/>
      <c r="P40" s="7"/>
    </row>
    <row r="41" spans="1:16">
      <c r="A41" s="113"/>
      <c r="B41" s="111"/>
      <c r="C41" s="20" t="s">
        <v>45</v>
      </c>
      <c r="D41" s="20" t="s">
        <v>45</v>
      </c>
      <c r="E41" s="2">
        <v>9262</v>
      </c>
      <c r="F41" s="2">
        <v>4688</v>
      </c>
      <c r="G41" s="2">
        <v>10326</v>
      </c>
      <c r="H41" s="2">
        <v>2453</v>
      </c>
      <c r="I41" s="2">
        <v>1214</v>
      </c>
      <c r="J41" s="2">
        <v>2802</v>
      </c>
      <c r="K41" s="4">
        <v>26.5</v>
      </c>
      <c r="L41" s="4">
        <v>25.9</v>
      </c>
      <c r="M41" s="4">
        <v>27.1</v>
      </c>
      <c r="N41" s="7"/>
      <c r="O41" s="7"/>
      <c r="P41" s="7"/>
    </row>
    <row r="42" spans="1:16">
      <c r="A42" s="113"/>
      <c r="B42" s="111"/>
      <c r="C42" s="20" t="s">
        <v>49</v>
      </c>
      <c r="D42" s="20" t="s">
        <v>49</v>
      </c>
      <c r="E42" s="2">
        <v>21017</v>
      </c>
      <c r="F42" s="2">
        <v>10108</v>
      </c>
      <c r="G42" s="2">
        <v>8712</v>
      </c>
      <c r="H42" s="2">
        <v>4924</v>
      </c>
      <c r="I42" s="2">
        <v>2400</v>
      </c>
      <c r="J42" s="2">
        <v>2082</v>
      </c>
      <c r="K42" s="4">
        <v>23.4</v>
      </c>
      <c r="L42" s="4">
        <v>23.7</v>
      </c>
      <c r="M42" s="4">
        <v>23.9</v>
      </c>
      <c r="N42" s="7"/>
      <c r="O42" s="7"/>
      <c r="P42" s="7"/>
    </row>
    <row r="43" spans="1:16">
      <c r="A43" s="113"/>
      <c r="B43" s="111" t="s">
        <v>117</v>
      </c>
      <c r="C43" s="20" t="s">
        <v>50</v>
      </c>
      <c r="D43" s="20" t="s">
        <v>50</v>
      </c>
      <c r="E43" s="2">
        <v>10768</v>
      </c>
      <c r="F43" s="2">
        <v>5191</v>
      </c>
      <c r="G43" s="2">
        <v>14265</v>
      </c>
      <c r="H43" s="2">
        <v>2633</v>
      </c>
      <c r="I43" s="2">
        <v>1267</v>
      </c>
      <c r="J43" s="2">
        <v>2950</v>
      </c>
      <c r="K43" s="4">
        <v>24.5</v>
      </c>
      <c r="L43" s="4">
        <v>24.4</v>
      </c>
      <c r="M43" s="4">
        <v>20.7</v>
      </c>
      <c r="N43" s="7"/>
      <c r="O43" s="7"/>
      <c r="P43" s="7"/>
    </row>
    <row r="44" spans="1:16">
      <c r="A44" s="113"/>
      <c r="B44" s="111"/>
      <c r="C44" s="20" t="s">
        <v>51</v>
      </c>
      <c r="D44" s="20" t="s">
        <v>51</v>
      </c>
      <c r="E44" s="2">
        <v>9888</v>
      </c>
      <c r="F44" s="2">
        <v>4708</v>
      </c>
      <c r="G44" s="2">
        <v>4931</v>
      </c>
      <c r="H44" s="2">
        <v>2809</v>
      </c>
      <c r="I44" s="2">
        <v>1294</v>
      </c>
      <c r="J44" s="2">
        <v>1377</v>
      </c>
      <c r="K44" s="4">
        <v>28.4</v>
      </c>
      <c r="L44" s="4">
        <v>27.5</v>
      </c>
      <c r="M44" s="4">
        <v>27.9</v>
      </c>
      <c r="N44" s="7"/>
      <c r="O44" s="7"/>
      <c r="P44" s="7"/>
    </row>
    <row r="45" spans="1:16">
      <c r="A45" s="113"/>
      <c r="B45" s="111"/>
      <c r="C45" s="20" t="s">
        <v>52</v>
      </c>
      <c r="D45" s="20" t="s">
        <v>52</v>
      </c>
      <c r="E45" s="2">
        <v>20191</v>
      </c>
      <c r="F45" s="2">
        <v>9865</v>
      </c>
      <c r="G45" s="2">
        <v>8195</v>
      </c>
      <c r="H45" s="2">
        <v>5375</v>
      </c>
      <c r="I45" s="2">
        <v>2573</v>
      </c>
      <c r="J45" s="2">
        <v>2146</v>
      </c>
      <c r="K45" s="4">
        <v>26.6</v>
      </c>
      <c r="L45" s="4">
        <v>26.1</v>
      </c>
      <c r="M45" s="4">
        <v>26.2</v>
      </c>
      <c r="N45" s="7"/>
      <c r="O45" s="7"/>
      <c r="P45" s="7"/>
    </row>
    <row r="46" spans="1:16">
      <c r="A46" s="113"/>
      <c r="B46" s="111"/>
      <c r="C46" s="20" t="s">
        <v>58</v>
      </c>
      <c r="D46" s="20" t="s">
        <v>58</v>
      </c>
      <c r="E46" s="2">
        <v>13804</v>
      </c>
      <c r="F46" s="2">
        <v>6638</v>
      </c>
      <c r="G46" s="2">
        <v>7028</v>
      </c>
      <c r="H46" s="2">
        <v>3589</v>
      </c>
      <c r="I46" s="2">
        <v>1708</v>
      </c>
      <c r="J46" s="2">
        <v>1912</v>
      </c>
      <c r="K46" s="4">
        <v>26</v>
      </c>
      <c r="L46" s="4">
        <v>25.7</v>
      </c>
      <c r="M46" s="4">
        <v>27.2</v>
      </c>
      <c r="N46" s="7"/>
      <c r="O46" s="7"/>
      <c r="P46" s="7"/>
    </row>
    <row r="47" spans="1:16">
      <c r="A47" s="113"/>
      <c r="B47" s="111" t="s">
        <v>118</v>
      </c>
      <c r="C47" s="20" t="s">
        <v>44</v>
      </c>
      <c r="D47" s="20" t="s">
        <v>44</v>
      </c>
      <c r="E47" s="2">
        <v>15287</v>
      </c>
      <c r="F47" s="2">
        <v>7992</v>
      </c>
      <c r="G47" s="2">
        <v>7166</v>
      </c>
      <c r="H47" s="2">
        <v>3689</v>
      </c>
      <c r="I47" s="2">
        <v>1869</v>
      </c>
      <c r="J47" s="2">
        <v>1881</v>
      </c>
      <c r="K47" s="4">
        <v>24.1</v>
      </c>
      <c r="L47" s="4">
        <v>23.4</v>
      </c>
      <c r="M47" s="4">
        <v>26.2</v>
      </c>
      <c r="N47" s="7"/>
      <c r="O47" s="7"/>
      <c r="P47" s="7"/>
    </row>
    <row r="48" spans="1:16">
      <c r="A48" s="113"/>
      <c r="B48" s="111"/>
      <c r="C48" s="20" t="s">
        <v>56</v>
      </c>
      <c r="D48" s="20" t="s">
        <v>56</v>
      </c>
      <c r="E48" s="2">
        <v>16444</v>
      </c>
      <c r="F48" s="2">
        <v>8249</v>
      </c>
      <c r="G48" s="2">
        <v>4650</v>
      </c>
      <c r="H48" s="2">
        <v>4136</v>
      </c>
      <c r="I48" s="2">
        <v>1990</v>
      </c>
      <c r="J48" s="2">
        <v>1414</v>
      </c>
      <c r="K48" s="4">
        <v>25.2</v>
      </c>
      <c r="L48" s="4">
        <v>24.1</v>
      </c>
      <c r="M48" s="4">
        <v>30.4</v>
      </c>
      <c r="N48" s="7"/>
      <c r="O48" s="7"/>
      <c r="P48" s="7"/>
    </row>
    <row r="49" spans="1:16">
      <c r="A49" s="113"/>
      <c r="B49" s="111"/>
      <c r="C49" s="20" t="s">
        <v>57</v>
      </c>
      <c r="D49" s="20" t="s">
        <v>57</v>
      </c>
      <c r="E49" s="2">
        <v>15274</v>
      </c>
      <c r="F49" s="2">
        <v>8246</v>
      </c>
      <c r="G49" s="2">
        <v>5772</v>
      </c>
      <c r="H49" s="2">
        <v>3798</v>
      </c>
      <c r="I49" s="2">
        <v>1886</v>
      </c>
      <c r="J49" s="2">
        <v>1688</v>
      </c>
      <c r="K49" s="4">
        <v>24.9</v>
      </c>
      <c r="L49" s="4">
        <v>22.9</v>
      </c>
      <c r="M49" s="4">
        <v>29.2</v>
      </c>
      <c r="N49" s="7"/>
      <c r="O49" s="7"/>
      <c r="P49" s="7"/>
    </row>
    <row r="50" spans="1:16">
      <c r="N50" s="7"/>
      <c r="O50" s="7"/>
      <c r="P50" s="7"/>
    </row>
    <row r="51" spans="1:16">
      <c r="N51" s="7"/>
      <c r="O51" s="7"/>
      <c r="P51" s="7"/>
    </row>
  </sheetData>
  <mergeCells count="30">
    <mergeCell ref="A10:D10"/>
    <mergeCell ref="A1:K1"/>
    <mergeCell ref="A2:D3"/>
    <mergeCell ref="E2:G2"/>
    <mergeCell ref="H2:J2"/>
    <mergeCell ref="K2:M2"/>
    <mergeCell ref="A4:D4"/>
    <mergeCell ref="A5:D5"/>
    <mergeCell ref="A6:D6"/>
    <mergeCell ref="A7:D7"/>
    <mergeCell ref="A8:D8"/>
    <mergeCell ref="A9:D9"/>
    <mergeCell ref="A22:B27"/>
    <mergeCell ref="A11:D11"/>
    <mergeCell ref="A12:D12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28:A49"/>
    <mergeCell ref="B28:B33"/>
    <mergeCell ref="B35:B39"/>
    <mergeCell ref="B40:B42"/>
    <mergeCell ref="B43:B46"/>
    <mergeCell ref="B47:B49"/>
  </mergeCells>
  <phoneticPr fontId="3" type="noConversion"/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22C111-8C5A-4A4A-9898-FE7C890ECC47}">
  <dimension ref="A1:P51"/>
  <sheetViews>
    <sheetView zoomScale="85" zoomScaleNormal="85" workbookViewId="0">
      <selection activeCell="H38" sqref="H38"/>
    </sheetView>
  </sheetViews>
  <sheetFormatPr defaultRowHeight="16.5"/>
  <cols>
    <col min="1" max="1" width="18.625" bestFit="1" customWidth="1"/>
    <col min="2" max="2" width="15.25" customWidth="1"/>
    <col min="3" max="3" width="18.625" hidden="1" customWidth="1"/>
    <col min="4" max="4" width="18.625" customWidth="1"/>
    <col min="5" max="5" width="24.375" bestFit="1" customWidth="1"/>
    <col min="6" max="12" width="24.375" customWidth="1"/>
    <col min="13" max="13" width="18.625" customWidth="1"/>
  </cols>
  <sheetData>
    <row r="1" spans="1:13" ht="31.5">
      <c r="A1" s="110" t="s">
        <v>445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67" t="s">
        <v>119</v>
      </c>
      <c r="M1" s="67" t="s">
        <v>125</v>
      </c>
    </row>
    <row r="2" spans="1:13">
      <c r="A2" s="157" t="s">
        <v>196</v>
      </c>
      <c r="B2" s="157"/>
      <c r="C2" s="157"/>
      <c r="D2" s="157"/>
      <c r="E2" s="157" t="s">
        <v>432</v>
      </c>
      <c r="F2" s="157"/>
      <c r="G2" s="157"/>
      <c r="H2" s="157" t="s">
        <v>430</v>
      </c>
      <c r="I2" s="157"/>
      <c r="J2" s="157"/>
      <c r="K2" s="157" t="s">
        <v>431</v>
      </c>
      <c r="L2" s="157"/>
      <c r="M2" s="157"/>
    </row>
    <row r="3" spans="1:13">
      <c r="A3" s="157"/>
      <c r="B3" s="157"/>
      <c r="C3" s="157"/>
      <c r="D3" s="157"/>
      <c r="E3" s="69" t="s">
        <v>167</v>
      </c>
      <c r="F3" s="69" t="s">
        <v>168</v>
      </c>
      <c r="G3" s="69" t="s">
        <v>169</v>
      </c>
      <c r="H3" s="69" t="s">
        <v>167</v>
      </c>
      <c r="I3" s="69" t="s">
        <v>168</v>
      </c>
      <c r="J3" s="69" t="s">
        <v>169</v>
      </c>
      <c r="K3" s="69" t="s">
        <v>167</v>
      </c>
      <c r="L3" s="69" t="s">
        <v>168</v>
      </c>
      <c r="M3" s="69" t="s">
        <v>169</v>
      </c>
    </row>
    <row r="4" spans="1:13">
      <c r="A4" s="123" t="s">
        <v>31</v>
      </c>
      <c r="B4" s="123"/>
      <c r="C4" s="123"/>
      <c r="D4" s="123"/>
      <c r="E4" s="2">
        <v>17517364</v>
      </c>
      <c r="F4" s="2">
        <v>9093424</v>
      </c>
      <c r="G4" s="2">
        <v>8423940</v>
      </c>
      <c r="H4" s="2">
        <v>3258498</v>
      </c>
      <c r="I4" s="2">
        <v>1515734</v>
      </c>
      <c r="J4" s="2">
        <v>1742764</v>
      </c>
      <c r="K4" s="4">
        <v>18.600000000000001</v>
      </c>
      <c r="L4" s="4">
        <v>16.7</v>
      </c>
      <c r="M4" s="4">
        <v>20.7</v>
      </c>
    </row>
    <row r="5" spans="1:13">
      <c r="A5" s="123" t="s">
        <v>73</v>
      </c>
      <c r="B5" s="123"/>
      <c r="C5" s="123"/>
      <c r="D5" s="123"/>
      <c r="E5" s="2">
        <v>3029948</v>
      </c>
      <c r="F5" s="2">
        <v>1450741</v>
      </c>
      <c r="G5" s="2">
        <v>1579207</v>
      </c>
      <c r="H5" s="2">
        <v>554913</v>
      </c>
      <c r="I5" s="2">
        <v>253271</v>
      </c>
      <c r="J5" s="2">
        <v>301642</v>
      </c>
      <c r="K5" s="4">
        <v>18.3</v>
      </c>
      <c r="L5" s="4">
        <v>17.5</v>
      </c>
      <c r="M5" s="4">
        <v>19.100000000000001</v>
      </c>
    </row>
    <row r="6" spans="1:13">
      <c r="A6" s="120" t="s">
        <v>74</v>
      </c>
      <c r="B6" s="121"/>
      <c r="C6" s="121"/>
      <c r="D6" s="122"/>
      <c r="E6" s="2">
        <v>1096783</v>
      </c>
      <c r="F6" s="2">
        <v>551336</v>
      </c>
      <c r="G6" s="2">
        <v>545447</v>
      </c>
      <c r="H6" s="2">
        <v>193935</v>
      </c>
      <c r="I6" s="2">
        <v>84238</v>
      </c>
      <c r="J6" s="2">
        <v>109697</v>
      </c>
      <c r="K6" s="4">
        <v>17.7</v>
      </c>
      <c r="L6" s="4">
        <v>15.3</v>
      </c>
      <c r="M6" s="4">
        <v>20.100000000000001</v>
      </c>
    </row>
    <row r="7" spans="1:13">
      <c r="A7" s="120" t="s">
        <v>75</v>
      </c>
      <c r="B7" s="121"/>
      <c r="C7" s="121"/>
      <c r="D7" s="122"/>
      <c r="E7" s="2">
        <v>783323</v>
      </c>
      <c r="F7" s="2">
        <v>397661</v>
      </c>
      <c r="G7" s="2">
        <v>385662</v>
      </c>
      <c r="H7" s="2">
        <v>145556</v>
      </c>
      <c r="I7" s="2">
        <v>63712</v>
      </c>
      <c r="J7" s="2">
        <v>81844</v>
      </c>
      <c r="K7" s="4">
        <v>18.600000000000001</v>
      </c>
      <c r="L7" s="4">
        <v>16</v>
      </c>
      <c r="M7" s="4">
        <v>21.2</v>
      </c>
    </row>
    <row r="8" spans="1:13">
      <c r="A8" s="120" t="s">
        <v>76</v>
      </c>
      <c r="B8" s="121"/>
      <c r="C8" s="121"/>
      <c r="D8" s="122"/>
      <c r="E8" s="2">
        <v>1049240</v>
      </c>
      <c r="F8" s="2">
        <v>544848</v>
      </c>
      <c r="G8" s="2">
        <v>504392</v>
      </c>
      <c r="H8" s="2">
        <v>199037</v>
      </c>
      <c r="I8" s="2">
        <v>95052</v>
      </c>
      <c r="J8" s="2">
        <v>103985</v>
      </c>
      <c r="K8" s="4">
        <v>19</v>
      </c>
      <c r="L8" s="4">
        <v>17.399999999999999</v>
      </c>
      <c r="M8" s="4">
        <v>20.6</v>
      </c>
    </row>
    <row r="9" spans="1:13">
      <c r="A9" s="120" t="s">
        <v>77</v>
      </c>
      <c r="B9" s="121"/>
      <c r="C9" s="121"/>
      <c r="D9" s="122"/>
      <c r="E9" s="2">
        <v>474745</v>
      </c>
      <c r="F9" s="2">
        <v>237731</v>
      </c>
      <c r="G9" s="2">
        <v>237014</v>
      </c>
      <c r="H9" s="2">
        <v>87856</v>
      </c>
      <c r="I9" s="2">
        <v>40015</v>
      </c>
      <c r="J9" s="2">
        <v>47841</v>
      </c>
      <c r="K9" s="4">
        <v>18.5</v>
      </c>
      <c r="L9" s="4">
        <v>16.8</v>
      </c>
      <c r="M9" s="4">
        <v>20.2</v>
      </c>
    </row>
    <row r="10" spans="1:13">
      <c r="A10" s="120" t="s">
        <v>78</v>
      </c>
      <c r="B10" s="121"/>
      <c r="C10" s="121"/>
      <c r="D10" s="122"/>
      <c r="E10" s="2">
        <v>499101</v>
      </c>
      <c r="F10" s="2">
        <v>253964</v>
      </c>
      <c r="G10" s="2">
        <v>245137</v>
      </c>
      <c r="H10" s="2">
        <v>95026</v>
      </c>
      <c r="I10" s="2">
        <v>45192</v>
      </c>
      <c r="J10" s="2">
        <v>49834</v>
      </c>
      <c r="K10" s="4">
        <v>19</v>
      </c>
      <c r="L10" s="4">
        <v>17.8</v>
      </c>
      <c r="M10" s="4">
        <v>20.3</v>
      </c>
    </row>
    <row r="11" spans="1:13">
      <c r="A11" s="120" t="s">
        <v>79</v>
      </c>
      <c r="B11" s="121"/>
      <c r="C11" s="121"/>
      <c r="D11" s="122"/>
      <c r="E11" s="2">
        <v>423554</v>
      </c>
      <c r="F11" s="2">
        <v>248457</v>
      </c>
      <c r="G11" s="2">
        <v>175097</v>
      </c>
      <c r="H11" s="2">
        <v>63984</v>
      </c>
      <c r="I11" s="2">
        <v>32109</v>
      </c>
      <c r="J11" s="2">
        <v>31875</v>
      </c>
      <c r="K11" s="4">
        <v>15.1</v>
      </c>
      <c r="L11" s="4">
        <v>12.9</v>
      </c>
      <c r="M11" s="4">
        <v>18.2</v>
      </c>
    </row>
    <row r="12" spans="1:13">
      <c r="A12" s="120" t="s">
        <v>80</v>
      </c>
      <c r="B12" s="121"/>
      <c r="C12" s="121"/>
      <c r="D12" s="122"/>
      <c r="E12" s="2">
        <v>134853</v>
      </c>
      <c r="F12" s="2">
        <v>72670</v>
      </c>
      <c r="G12" s="2">
        <v>62183</v>
      </c>
      <c r="H12" s="2">
        <v>21282</v>
      </c>
      <c r="I12" s="2">
        <v>11524</v>
      </c>
      <c r="J12" s="2">
        <v>9758</v>
      </c>
      <c r="K12" s="4">
        <v>15.8</v>
      </c>
      <c r="L12" s="4">
        <v>15.9</v>
      </c>
      <c r="M12" s="4">
        <v>15.7</v>
      </c>
    </row>
    <row r="13" spans="1:13">
      <c r="A13" s="120" t="s">
        <v>81</v>
      </c>
      <c r="B13" s="121"/>
      <c r="C13" s="121"/>
      <c r="D13" s="122"/>
      <c r="E13" s="2">
        <v>4738793</v>
      </c>
      <c r="F13" s="2">
        <v>2507906</v>
      </c>
      <c r="G13" s="2">
        <v>2230887</v>
      </c>
      <c r="H13" s="2">
        <v>873116</v>
      </c>
      <c r="I13" s="2">
        <v>428034</v>
      </c>
      <c r="J13" s="2">
        <v>445082</v>
      </c>
      <c r="K13" s="4">
        <v>18.399999999999999</v>
      </c>
      <c r="L13" s="4">
        <v>17.100000000000001</v>
      </c>
      <c r="M13" s="4">
        <v>20</v>
      </c>
    </row>
    <row r="14" spans="1:13">
      <c r="A14" s="120" t="s">
        <v>96</v>
      </c>
      <c r="B14" s="121"/>
      <c r="C14" s="121"/>
      <c r="D14" s="122"/>
      <c r="E14" s="2">
        <v>514405</v>
      </c>
      <c r="F14" s="2">
        <v>268545</v>
      </c>
      <c r="G14" s="2">
        <v>245860</v>
      </c>
      <c r="H14" s="2">
        <v>106516</v>
      </c>
      <c r="I14" s="2">
        <v>47266</v>
      </c>
      <c r="J14" s="2">
        <v>59250</v>
      </c>
      <c r="K14" s="4">
        <v>20.7</v>
      </c>
      <c r="L14" s="4">
        <v>17.600000000000001</v>
      </c>
      <c r="M14" s="4">
        <v>24.1</v>
      </c>
    </row>
    <row r="15" spans="1:13">
      <c r="A15" s="120" t="s">
        <v>82</v>
      </c>
      <c r="B15" s="121"/>
      <c r="C15" s="121"/>
      <c r="D15" s="122"/>
      <c r="E15" s="2">
        <v>593800</v>
      </c>
      <c r="F15" s="2">
        <v>321140</v>
      </c>
      <c r="G15" s="2">
        <v>272660</v>
      </c>
      <c r="H15" s="2">
        <v>107290</v>
      </c>
      <c r="I15" s="2">
        <v>50187</v>
      </c>
      <c r="J15" s="2">
        <v>57103</v>
      </c>
      <c r="K15" s="4">
        <v>18.100000000000001</v>
      </c>
      <c r="L15" s="4">
        <v>15.6</v>
      </c>
      <c r="M15" s="4">
        <v>20.9</v>
      </c>
    </row>
    <row r="16" spans="1:13">
      <c r="A16" s="120" t="s">
        <v>83</v>
      </c>
      <c r="B16" s="121"/>
      <c r="C16" s="121"/>
      <c r="D16" s="122"/>
      <c r="E16" s="2">
        <v>762681</v>
      </c>
      <c r="F16" s="2">
        <v>427208</v>
      </c>
      <c r="G16" s="2">
        <v>335473</v>
      </c>
      <c r="H16" s="2">
        <v>148819</v>
      </c>
      <c r="I16" s="2">
        <v>70295</v>
      </c>
      <c r="J16" s="2">
        <v>78524</v>
      </c>
      <c r="K16" s="4">
        <v>19.5</v>
      </c>
      <c r="L16" s="4">
        <v>16.5</v>
      </c>
      <c r="M16" s="4">
        <v>23.4</v>
      </c>
    </row>
    <row r="17" spans="1:16">
      <c r="A17" s="120" t="s">
        <v>95</v>
      </c>
      <c r="B17" s="121"/>
      <c r="C17" s="121"/>
      <c r="D17" s="122"/>
      <c r="E17" s="2">
        <v>593669</v>
      </c>
      <c r="F17" s="2">
        <v>302086</v>
      </c>
      <c r="G17" s="2">
        <v>291583</v>
      </c>
      <c r="H17" s="2">
        <v>130724</v>
      </c>
      <c r="I17" s="2">
        <v>57645</v>
      </c>
      <c r="J17" s="2">
        <v>73079</v>
      </c>
      <c r="K17" s="4">
        <v>22</v>
      </c>
      <c r="L17" s="4">
        <v>19.100000000000001</v>
      </c>
      <c r="M17" s="4">
        <v>25.1</v>
      </c>
      <c r="P17" t="s">
        <v>174</v>
      </c>
    </row>
    <row r="18" spans="1:16">
      <c r="A18" s="120" t="s">
        <v>30</v>
      </c>
      <c r="B18" s="121"/>
      <c r="C18" s="121"/>
      <c r="D18" s="122"/>
      <c r="E18" s="2">
        <v>612718</v>
      </c>
      <c r="F18" s="2">
        <v>323913</v>
      </c>
      <c r="G18" s="2">
        <v>288805</v>
      </c>
      <c r="H18" s="2">
        <v>130739</v>
      </c>
      <c r="I18" s="2">
        <v>57538</v>
      </c>
      <c r="J18" s="2">
        <v>73201</v>
      </c>
      <c r="K18" s="4">
        <v>21.3</v>
      </c>
      <c r="L18" s="4">
        <v>17.8</v>
      </c>
      <c r="M18" s="4">
        <v>25.3</v>
      </c>
    </row>
    <row r="19" spans="1:16">
      <c r="A19" s="120" t="s">
        <v>84</v>
      </c>
      <c r="B19" s="121"/>
      <c r="C19" s="121"/>
      <c r="D19" s="122"/>
      <c r="E19" s="2">
        <v>867804</v>
      </c>
      <c r="F19" s="2">
        <v>467259</v>
      </c>
      <c r="G19" s="2">
        <v>400545</v>
      </c>
      <c r="H19" s="2">
        <v>166448</v>
      </c>
      <c r="I19" s="2">
        <v>72874</v>
      </c>
      <c r="J19" s="2">
        <v>93574</v>
      </c>
      <c r="K19" s="4">
        <v>19.2</v>
      </c>
      <c r="L19" s="4">
        <v>15.6</v>
      </c>
      <c r="M19" s="4">
        <v>23.4</v>
      </c>
    </row>
    <row r="20" spans="1:16">
      <c r="A20" s="120" t="s">
        <v>85</v>
      </c>
      <c r="B20" s="121"/>
      <c r="C20" s="121"/>
      <c r="D20" s="122"/>
      <c r="E20" s="2">
        <v>1131403</v>
      </c>
      <c r="F20" s="2">
        <v>615045</v>
      </c>
      <c r="G20" s="2">
        <v>516358</v>
      </c>
      <c r="H20" s="2">
        <v>193211</v>
      </c>
      <c r="I20" s="2">
        <v>87887</v>
      </c>
      <c r="J20" s="2">
        <v>105324</v>
      </c>
      <c r="K20" s="4">
        <v>17.100000000000001</v>
      </c>
      <c r="L20" s="4">
        <v>14.3</v>
      </c>
      <c r="M20" s="4">
        <v>20.399999999999999</v>
      </c>
    </row>
    <row r="21" spans="1:16">
      <c r="A21" s="120" t="s">
        <v>86</v>
      </c>
      <c r="B21" s="121"/>
      <c r="C21" s="121"/>
      <c r="D21" s="122"/>
      <c r="E21" s="2">
        <v>210544</v>
      </c>
      <c r="F21" s="2">
        <v>102914</v>
      </c>
      <c r="G21" s="2">
        <v>107630</v>
      </c>
      <c r="H21" s="2">
        <v>40046</v>
      </c>
      <c r="I21" s="2">
        <v>18895</v>
      </c>
      <c r="J21" s="2">
        <v>21151</v>
      </c>
      <c r="K21" s="4">
        <v>19</v>
      </c>
      <c r="L21" s="4">
        <v>18.399999999999999</v>
      </c>
      <c r="M21" s="4">
        <v>19.7</v>
      </c>
      <c r="N21" s="7"/>
      <c r="O21" s="7"/>
      <c r="P21" s="7"/>
    </row>
    <row r="22" spans="1:16">
      <c r="A22" s="111" t="s">
        <v>97</v>
      </c>
      <c r="B22" s="111"/>
      <c r="C22" s="21" t="s">
        <v>113</v>
      </c>
      <c r="D22" s="66" t="s">
        <v>113</v>
      </c>
      <c r="E22" s="73">
        <f t="shared" ref="E22:J22" si="0">SUM(E28:E33)</f>
        <v>153567</v>
      </c>
      <c r="F22" s="73">
        <f t="shared" si="0"/>
        <v>80085</v>
      </c>
      <c r="G22" s="73">
        <f t="shared" si="0"/>
        <v>171721</v>
      </c>
      <c r="H22" s="73">
        <f t="shared" si="0"/>
        <v>34494</v>
      </c>
      <c r="I22" s="73">
        <f t="shared" si="0"/>
        <v>14877</v>
      </c>
      <c r="J22" s="73">
        <f t="shared" si="0"/>
        <v>38574</v>
      </c>
      <c r="K22" s="30">
        <f>H22/E22*100</f>
        <v>22.46185703959835</v>
      </c>
      <c r="L22" s="30">
        <f t="shared" ref="L22:M27" si="1">I22/F22*100</f>
        <v>18.576512455516013</v>
      </c>
      <c r="M22" s="30">
        <f t="shared" si="1"/>
        <v>22.463181556128838</v>
      </c>
      <c r="N22" s="7"/>
      <c r="O22" s="7"/>
      <c r="P22" s="7"/>
    </row>
    <row r="23" spans="1:16">
      <c r="A23" s="111"/>
      <c r="B23" s="111"/>
      <c r="C23" s="21" t="s">
        <v>114</v>
      </c>
      <c r="D23" s="66" t="s">
        <v>114</v>
      </c>
      <c r="E23" s="73">
        <f t="shared" ref="E23:J23" si="2">E34</f>
        <v>94727</v>
      </c>
      <c r="F23" s="73">
        <f t="shared" si="2"/>
        <v>53097</v>
      </c>
      <c r="G23" s="73">
        <f t="shared" si="2"/>
        <v>4574</v>
      </c>
      <c r="H23" s="73">
        <f t="shared" si="2"/>
        <v>18668</v>
      </c>
      <c r="I23" s="73">
        <f t="shared" si="2"/>
        <v>8732</v>
      </c>
      <c r="J23" s="73">
        <f t="shared" si="2"/>
        <v>1444</v>
      </c>
      <c r="K23" s="30">
        <f t="shared" ref="K23:K27" si="3">H23/E23*100</f>
        <v>19.707158465907291</v>
      </c>
      <c r="L23" s="30">
        <f t="shared" si="1"/>
        <v>16.445373561594817</v>
      </c>
      <c r="M23" s="30">
        <f t="shared" si="1"/>
        <v>31.569742020113683</v>
      </c>
      <c r="N23" s="7"/>
      <c r="O23" s="7"/>
      <c r="P23" s="7"/>
    </row>
    <row r="24" spans="1:16">
      <c r="A24" s="111"/>
      <c r="B24" s="111"/>
      <c r="C24" s="21" t="s">
        <v>115</v>
      </c>
      <c r="D24" s="66" t="s">
        <v>115</v>
      </c>
      <c r="E24" s="73">
        <f t="shared" ref="E24:J24" si="4">SUM(E35:E39)</f>
        <v>192920</v>
      </c>
      <c r="F24" s="73">
        <f t="shared" si="4"/>
        <v>104562</v>
      </c>
      <c r="G24" s="73">
        <f t="shared" si="4"/>
        <v>36285</v>
      </c>
      <c r="H24" s="73">
        <f t="shared" si="4"/>
        <v>36092</v>
      </c>
      <c r="I24" s="73">
        <f t="shared" si="4"/>
        <v>16507</v>
      </c>
      <c r="J24" s="73">
        <f t="shared" si="4"/>
        <v>10982</v>
      </c>
      <c r="K24" s="30">
        <f t="shared" si="3"/>
        <v>18.708272859216255</v>
      </c>
      <c r="L24" s="30">
        <f t="shared" si="1"/>
        <v>15.786805914194449</v>
      </c>
      <c r="M24" s="30">
        <f t="shared" si="1"/>
        <v>30.265950117128288</v>
      </c>
      <c r="N24" s="7"/>
      <c r="O24" s="7"/>
      <c r="P24" s="7"/>
    </row>
    <row r="25" spans="1:16">
      <c r="A25" s="111"/>
      <c r="B25" s="111"/>
      <c r="C25" s="21" t="s">
        <v>116</v>
      </c>
      <c r="D25" s="66" t="s">
        <v>116</v>
      </c>
      <c r="E25" s="73">
        <f t="shared" ref="E25:J25" si="5">SUM(E40:E42)</f>
        <v>69848</v>
      </c>
      <c r="F25" s="73">
        <f t="shared" si="5"/>
        <v>35280</v>
      </c>
      <c r="G25" s="73">
        <f t="shared" si="5"/>
        <v>24218</v>
      </c>
      <c r="H25" s="73">
        <f t="shared" si="5"/>
        <v>15829</v>
      </c>
      <c r="I25" s="73">
        <f t="shared" si="5"/>
        <v>6848</v>
      </c>
      <c r="J25" s="73">
        <f t="shared" si="5"/>
        <v>7194</v>
      </c>
      <c r="K25" s="30">
        <f t="shared" si="3"/>
        <v>22.662066200893367</v>
      </c>
      <c r="L25" s="30">
        <f t="shared" si="1"/>
        <v>19.410430839002267</v>
      </c>
      <c r="M25" s="30">
        <f t="shared" si="1"/>
        <v>29.705177966801553</v>
      </c>
      <c r="N25" s="7"/>
      <c r="O25" s="7"/>
      <c r="P25" s="7"/>
    </row>
    <row r="26" spans="1:16">
      <c r="A26" s="111"/>
      <c r="B26" s="111"/>
      <c r="C26" s="21" t="s">
        <v>117</v>
      </c>
      <c r="D26" s="66" t="s">
        <v>117</v>
      </c>
      <c r="E26" s="73">
        <f t="shared" ref="E26:J26" si="6">SUM(E43:E46)</f>
        <v>54651</v>
      </c>
      <c r="F26" s="73">
        <f t="shared" si="6"/>
        <v>26402</v>
      </c>
      <c r="G26" s="73">
        <f t="shared" si="6"/>
        <v>34419</v>
      </c>
      <c r="H26" s="73">
        <f t="shared" si="6"/>
        <v>14538</v>
      </c>
      <c r="I26" s="73">
        <f t="shared" si="6"/>
        <v>5921</v>
      </c>
      <c r="J26" s="73">
        <f t="shared" si="6"/>
        <v>9476</v>
      </c>
      <c r="K26" s="30">
        <f t="shared" si="3"/>
        <v>26.601526047098861</v>
      </c>
      <c r="L26" s="30">
        <f t="shared" si="1"/>
        <v>22.426331338534961</v>
      </c>
      <c r="M26" s="30">
        <f t="shared" si="1"/>
        <v>27.531305383654374</v>
      </c>
      <c r="N26" s="7"/>
      <c r="O26" s="7"/>
      <c r="P26" s="7"/>
    </row>
    <row r="27" spans="1:16">
      <c r="A27" s="111"/>
      <c r="B27" s="111"/>
      <c r="C27" s="21" t="s">
        <v>118</v>
      </c>
      <c r="D27" s="66" t="s">
        <v>118</v>
      </c>
      <c r="E27" s="73">
        <f t="shared" ref="E27:J27" si="7">SUM(E47:E49)</f>
        <v>47005</v>
      </c>
      <c r="F27" s="73">
        <f t="shared" si="7"/>
        <v>24487</v>
      </c>
      <c r="G27" s="73">
        <f t="shared" si="7"/>
        <v>17588</v>
      </c>
      <c r="H27" s="73">
        <f t="shared" si="7"/>
        <v>11118</v>
      </c>
      <c r="I27" s="73">
        <f t="shared" si="7"/>
        <v>4653</v>
      </c>
      <c r="J27" s="73">
        <f t="shared" si="7"/>
        <v>5531</v>
      </c>
      <c r="K27" s="30">
        <f t="shared" si="3"/>
        <v>23.652802893309222</v>
      </c>
      <c r="L27" s="30">
        <f t="shared" si="1"/>
        <v>19.001919385796544</v>
      </c>
      <c r="M27" s="30">
        <f t="shared" si="1"/>
        <v>31.447577894018647</v>
      </c>
      <c r="N27" s="7"/>
      <c r="O27" s="7"/>
      <c r="P27" s="7"/>
    </row>
    <row r="28" spans="1:16">
      <c r="A28" s="112" t="s">
        <v>127</v>
      </c>
      <c r="B28" s="111" t="s">
        <v>113</v>
      </c>
      <c r="C28" s="20" t="s">
        <v>39</v>
      </c>
      <c r="D28" s="20" t="s">
        <v>39</v>
      </c>
      <c r="E28" s="2">
        <v>69593</v>
      </c>
      <c r="F28" s="2">
        <v>34441</v>
      </c>
      <c r="G28" s="2">
        <v>35152</v>
      </c>
      <c r="H28" s="2">
        <v>15100</v>
      </c>
      <c r="I28" s="2">
        <v>6319</v>
      </c>
      <c r="J28" s="2">
        <v>8781</v>
      </c>
      <c r="K28" s="4">
        <v>21.7</v>
      </c>
      <c r="L28" s="4">
        <v>18.3</v>
      </c>
      <c r="M28" s="4">
        <v>25</v>
      </c>
      <c r="N28" s="7"/>
      <c r="O28" s="7"/>
      <c r="P28" s="7"/>
    </row>
    <row r="29" spans="1:16">
      <c r="A29" s="113"/>
      <c r="B29" s="111"/>
      <c r="C29" s="20" t="s">
        <v>53</v>
      </c>
      <c r="D29" s="20" t="s">
        <v>53</v>
      </c>
      <c r="E29" s="2">
        <v>22510</v>
      </c>
      <c r="F29" s="2">
        <v>13798</v>
      </c>
      <c r="G29" s="2">
        <v>41630</v>
      </c>
      <c r="H29" s="2">
        <v>4255</v>
      </c>
      <c r="I29" s="2">
        <v>1970</v>
      </c>
      <c r="J29" s="2">
        <v>9936</v>
      </c>
      <c r="K29" s="4">
        <v>18.899999999999999</v>
      </c>
      <c r="L29" s="4">
        <v>14.3</v>
      </c>
      <c r="M29" s="4">
        <v>23.9</v>
      </c>
      <c r="N29" s="7"/>
      <c r="O29" s="7"/>
      <c r="P29" s="7"/>
    </row>
    <row r="30" spans="1:16">
      <c r="A30" s="113"/>
      <c r="B30" s="111"/>
      <c r="C30" s="20" t="s">
        <v>54</v>
      </c>
      <c r="D30" s="20" t="s">
        <v>54</v>
      </c>
      <c r="E30" s="2">
        <v>29979</v>
      </c>
      <c r="F30" s="2">
        <v>15714</v>
      </c>
      <c r="G30" s="2">
        <v>45775</v>
      </c>
      <c r="H30" s="2">
        <v>6302</v>
      </c>
      <c r="I30" s="2">
        <v>2877</v>
      </c>
      <c r="J30" s="2">
        <v>9306</v>
      </c>
      <c r="K30" s="4">
        <v>21</v>
      </c>
      <c r="L30" s="4">
        <v>18.3</v>
      </c>
      <c r="M30" s="4">
        <v>20.3</v>
      </c>
      <c r="N30" s="7"/>
      <c r="O30" s="7"/>
      <c r="P30" s="7"/>
    </row>
    <row r="31" spans="1:16">
      <c r="A31" s="113"/>
      <c r="B31" s="111"/>
      <c r="C31" s="20" t="s">
        <v>55</v>
      </c>
      <c r="D31" s="20" t="s">
        <v>55</v>
      </c>
      <c r="E31" s="2">
        <v>10034</v>
      </c>
      <c r="F31" s="2">
        <v>5103</v>
      </c>
      <c r="G31" s="2">
        <v>19085</v>
      </c>
      <c r="H31" s="2">
        <v>2821</v>
      </c>
      <c r="I31" s="2">
        <v>1148</v>
      </c>
      <c r="J31" s="2">
        <v>4624</v>
      </c>
      <c r="K31" s="4">
        <v>28.1</v>
      </c>
      <c r="L31" s="4">
        <v>22.5</v>
      </c>
      <c r="M31" s="4">
        <v>24.2</v>
      </c>
      <c r="N31" s="7"/>
      <c r="O31" s="7"/>
      <c r="P31" s="7"/>
    </row>
    <row r="32" spans="1:16">
      <c r="A32" s="113"/>
      <c r="B32" s="111"/>
      <c r="C32" s="20" t="s">
        <v>59</v>
      </c>
      <c r="D32" s="20" t="s">
        <v>59</v>
      </c>
      <c r="E32" s="2">
        <v>9125</v>
      </c>
      <c r="F32" s="2">
        <v>4475</v>
      </c>
      <c r="G32" s="2">
        <v>22784</v>
      </c>
      <c r="H32" s="2">
        <v>2612</v>
      </c>
      <c r="I32" s="2">
        <v>1062</v>
      </c>
      <c r="J32" s="2">
        <v>3840</v>
      </c>
      <c r="K32" s="4">
        <v>28.6</v>
      </c>
      <c r="L32" s="4">
        <v>23.7</v>
      </c>
      <c r="M32" s="4">
        <v>16.899999999999999</v>
      </c>
      <c r="N32" s="7"/>
      <c r="O32" s="7"/>
      <c r="P32" s="7"/>
    </row>
    <row r="33" spans="1:16">
      <c r="A33" s="113"/>
      <c r="B33" s="111"/>
      <c r="C33" s="20" t="s">
        <v>60</v>
      </c>
      <c r="D33" s="20" t="s">
        <v>60</v>
      </c>
      <c r="E33" s="2">
        <v>12326</v>
      </c>
      <c r="F33" s="2">
        <v>6554</v>
      </c>
      <c r="G33" s="2">
        <v>7295</v>
      </c>
      <c r="H33" s="2">
        <v>3404</v>
      </c>
      <c r="I33" s="2">
        <v>1501</v>
      </c>
      <c r="J33" s="2">
        <v>2087</v>
      </c>
      <c r="K33" s="4">
        <v>27.6</v>
      </c>
      <c r="L33" s="4">
        <v>22.9</v>
      </c>
      <c r="M33" s="4">
        <v>28.6</v>
      </c>
      <c r="N33" s="7"/>
      <c r="O33" s="7"/>
      <c r="P33" s="7"/>
    </row>
    <row r="34" spans="1:16">
      <c r="A34" s="113"/>
      <c r="B34" s="65" t="s">
        <v>114</v>
      </c>
      <c r="C34" s="20" t="s">
        <v>40</v>
      </c>
      <c r="D34" s="20" t="s">
        <v>40</v>
      </c>
      <c r="E34" s="2">
        <v>94727</v>
      </c>
      <c r="F34" s="2">
        <v>53097</v>
      </c>
      <c r="G34" s="2">
        <v>4574</v>
      </c>
      <c r="H34" s="2">
        <v>18668</v>
      </c>
      <c r="I34" s="2">
        <v>8732</v>
      </c>
      <c r="J34" s="2">
        <v>1444</v>
      </c>
      <c r="K34" s="4">
        <v>19.7</v>
      </c>
      <c r="L34" s="4">
        <v>16.399999999999999</v>
      </c>
      <c r="M34" s="4">
        <v>31.6</v>
      </c>
      <c r="N34" s="7"/>
      <c r="O34" s="7"/>
      <c r="P34" s="7"/>
    </row>
    <row r="35" spans="1:16">
      <c r="A35" s="113"/>
      <c r="B35" s="111" t="s">
        <v>115</v>
      </c>
      <c r="C35" s="20" t="s">
        <v>41</v>
      </c>
      <c r="D35" s="20" t="s">
        <v>41</v>
      </c>
      <c r="E35" s="2">
        <v>97622</v>
      </c>
      <c r="F35" s="2">
        <v>51847</v>
      </c>
      <c r="G35" s="2">
        <v>3955</v>
      </c>
      <c r="H35" s="2">
        <v>17050</v>
      </c>
      <c r="I35" s="2">
        <v>7744</v>
      </c>
      <c r="J35" s="2">
        <v>1168</v>
      </c>
      <c r="K35" s="4">
        <v>17.5</v>
      </c>
      <c r="L35" s="4">
        <v>14.9</v>
      </c>
      <c r="M35" s="4">
        <v>29.5</v>
      </c>
      <c r="N35" s="7"/>
      <c r="O35" s="7"/>
      <c r="P35" s="7"/>
    </row>
    <row r="36" spans="1:16">
      <c r="A36" s="113"/>
      <c r="B36" s="111"/>
      <c r="C36" s="20" t="s">
        <v>43</v>
      </c>
      <c r="D36" s="20" t="s">
        <v>43</v>
      </c>
      <c r="E36" s="2">
        <v>57186</v>
      </c>
      <c r="F36" s="2">
        <v>34402</v>
      </c>
      <c r="G36" s="2">
        <v>9858</v>
      </c>
      <c r="H36" s="2">
        <v>8400</v>
      </c>
      <c r="I36" s="2">
        <v>4560</v>
      </c>
      <c r="J36" s="2">
        <v>3342</v>
      </c>
      <c r="K36" s="4">
        <v>14.7</v>
      </c>
      <c r="L36" s="4">
        <v>13.3</v>
      </c>
      <c r="M36" s="4">
        <v>33.9</v>
      </c>
      <c r="N36" s="7"/>
      <c r="O36" s="7"/>
      <c r="P36" s="7"/>
    </row>
    <row r="37" spans="1:16">
      <c r="A37" s="113"/>
      <c r="B37" s="111"/>
      <c r="C37" s="20" t="s">
        <v>46</v>
      </c>
      <c r="D37" s="20" t="s">
        <v>46</v>
      </c>
      <c r="E37" s="2">
        <v>7688</v>
      </c>
      <c r="F37" s="2">
        <v>3733</v>
      </c>
      <c r="G37" s="2">
        <v>5986</v>
      </c>
      <c r="H37" s="2">
        <v>1925</v>
      </c>
      <c r="I37" s="2">
        <v>757</v>
      </c>
      <c r="J37" s="2">
        <v>1929</v>
      </c>
      <c r="K37" s="4">
        <v>25</v>
      </c>
      <c r="L37" s="4">
        <v>20.3</v>
      </c>
      <c r="M37" s="4">
        <v>32.200000000000003</v>
      </c>
      <c r="N37" s="7"/>
      <c r="O37" s="7"/>
      <c r="P37" s="7"/>
    </row>
    <row r="38" spans="1:16">
      <c r="A38" s="113"/>
      <c r="B38" s="111"/>
      <c r="C38" s="20" t="s">
        <v>47</v>
      </c>
      <c r="D38" s="20" t="s">
        <v>47</v>
      </c>
      <c r="E38" s="2">
        <v>18687</v>
      </c>
      <c r="F38" s="2">
        <v>8829</v>
      </c>
      <c r="G38" s="2">
        <v>10909</v>
      </c>
      <c r="H38" s="2">
        <v>5455</v>
      </c>
      <c r="I38" s="2">
        <v>2113</v>
      </c>
      <c r="J38" s="2">
        <v>2913</v>
      </c>
      <c r="K38" s="4">
        <v>29.2</v>
      </c>
      <c r="L38" s="4">
        <v>23.9</v>
      </c>
      <c r="M38" s="4">
        <v>26.7</v>
      </c>
      <c r="N38" s="7"/>
      <c r="O38" s="7"/>
      <c r="P38" s="7"/>
    </row>
    <row r="39" spans="1:16">
      <c r="A39" s="113"/>
      <c r="B39" s="111"/>
      <c r="C39" s="20" t="s">
        <v>48</v>
      </c>
      <c r="D39" s="20" t="s">
        <v>48</v>
      </c>
      <c r="E39" s="2">
        <v>11737</v>
      </c>
      <c r="F39" s="2">
        <v>5751</v>
      </c>
      <c r="G39" s="2">
        <v>5577</v>
      </c>
      <c r="H39" s="2">
        <v>3262</v>
      </c>
      <c r="I39" s="2">
        <v>1333</v>
      </c>
      <c r="J39" s="2">
        <v>1630</v>
      </c>
      <c r="K39" s="4">
        <v>27.8</v>
      </c>
      <c r="L39" s="4">
        <v>23.2</v>
      </c>
      <c r="M39" s="4">
        <v>29.2</v>
      </c>
      <c r="N39" s="7"/>
      <c r="O39" s="7"/>
      <c r="P39" s="7"/>
    </row>
    <row r="40" spans="1:16">
      <c r="A40" s="113"/>
      <c r="B40" s="111" t="s">
        <v>116</v>
      </c>
      <c r="C40" s="20" t="s">
        <v>42</v>
      </c>
      <c r="D40" s="20" t="s">
        <v>42</v>
      </c>
      <c r="E40" s="2">
        <v>39569</v>
      </c>
      <c r="F40" s="2">
        <v>20484</v>
      </c>
      <c r="G40" s="2">
        <v>5180</v>
      </c>
      <c r="H40" s="2">
        <v>8406</v>
      </c>
      <c r="I40" s="2">
        <v>3782</v>
      </c>
      <c r="J40" s="2">
        <v>1719</v>
      </c>
      <c r="K40" s="4">
        <v>21.2</v>
      </c>
      <c r="L40" s="4">
        <v>18.5</v>
      </c>
      <c r="M40" s="4">
        <v>33.200000000000003</v>
      </c>
      <c r="N40" s="7"/>
      <c r="O40" s="7"/>
      <c r="P40" s="7"/>
    </row>
    <row r="41" spans="1:16">
      <c r="A41" s="113"/>
      <c r="B41" s="111"/>
      <c r="C41" s="20" t="s">
        <v>45</v>
      </c>
      <c r="D41" s="20" t="s">
        <v>45</v>
      </c>
      <c r="E41" s="2">
        <v>9262</v>
      </c>
      <c r="F41" s="2">
        <v>4688</v>
      </c>
      <c r="G41" s="2">
        <v>10326</v>
      </c>
      <c r="H41" s="2">
        <v>2510</v>
      </c>
      <c r="I41" s="2">
        <v>1066</v>
      </c>
      <c r="J41" s="2">
        <v>3190</v>
      </c>
      <c r="K41" s="4">
        <v>27.1</v>
      </c>
      <c r="L41" s="4">
        <v>22.7</v>
      </c>
      <c r="M41" s="4">
        <v>30.9</v>
      </c>
      <c r="N41" s="7"/>
      <c r="O41" s="7"/>
      <c r="P41" s="7"/>
    </row>
    <row r="42" spans="1:16">
      <c r="A42" s="113"/>
      <c r="B42" s="111"/>
      <c r="C42" s="20" t="s">
        <v>49</v>
      </c>
      <c r="D42" s="20" t="s">
        <v>49</v>
      </c>
      <c r="E42" s="2">
        <v>21017</v>
      </c>
      <c r="F42" s="2">
        <v>10108</v>
      </c>
      <c r="G42" s="2">
        <v>8712</v>
      </c>
      <c r="H42" s="2">
        <v>4913</v>
      </c>
      <c r="I42" s="2">
        <v>2000</v>
      </c>
      <c r="J42" s="2">
        <v>2285</v>
      </c>
      <c r="K42" s="4">
        <v>23.4</v>
      </c>
      <c r="L42" s="4">
        <v>19.8</v>
      </c>
      <c r="M42" s="4">
        <v>26.2</v>
      </c>
      <c r="N42" s="7"/>
      <c r="O42" s="7"/>
      <c r="P42" s="7"/>
    </row>
    <row r="43" spans="1:16">
      <c r="A43" s="113"/>
      <c r="B43" s="111" t="s">
        <v>117</v>
      </c>
      <c r="C43" s="20" t="s">
        <v>50</v>
      </c>
      <c r="D43" s="20" t="s">
        <v>50</v>
      </c>
      <c r="E43" s="2">
        <v>10768</v>
      </c>
      <c r="F43" s="2">
        <v>5191</v>
      </c>
      <c r="G43" s="2">
        <v>14265</v>
      </c>
      <c r="H43" s="2">
        <v>2747</v>
      </c>
      <c r="I43" s="2">
        <v>1117</v>
      </c>
      <c r="J43" s="2">
        <v>3425</v>
      </c>
      <c r="K43" s="4">
        <v>25.5</v>
      </c>
      <c r="L43" s="4">
        <v>21.5</v>
      </c>
      <c r="M43" s="4">
        <v>24</v>
      </c>
      <c r="N43" s="7"/>
      <c r="O43" s="7"/>
      <c r="P43" s="7"/>
    </row>
    <row r="44" spans="1:16">
      <c r="A44" s="113"/>
      <c r="B44" s="111"/>
      <c r="C44" s="20" t="s">
        <v>51</v>
      </c>
      <c r="D44" s="20" t="s">
        <v>51</v>
      </c>
      <c r="E44" s="2">
        <v>9888</v>
      </c>
      <c r="F44" s="2">
        <v>4708</v>
      </c>
      <c r="G44" s="2">
        <v>4931</v>
      </c>
      <c r="H44" s="2">
        <v>2849</v>
      </c>
      <c r="I44" s="2">
        <v>1130</v>
      </c>
      <c r="J44" s="2">
        <v>1673</v>
      </c>
      <c r="K44" s="4">
        <v>28.8</v>
      </c>
      <c r="L44" s="4">
        <v>24</v>
      </c>
      <c r="M44" s="4">
        <v>33.9</v>
      </c>
      <c r="N44" s="7"/>
      <c r="O44" s="7"/>
      <c r="P44" s="7"/>
    </row>
    <row r="45" spans="1:16">
      <c r="A45" s="113"/>
      <c r="B45" s="111"/>
      <c r="C45" s="20" t="s">
        <v>52</v>
      </c>
      <c r="D45" s="20" t="s">
        <v>52</v>
      </c>
      <c r="E45" s="2">
        <v>20191</v>
      </c>
      <c r="F45" s="2">
        <v>9865</v>
      </c>
      <c r="G45" s="2">
        <v>8195</v>
      </c>
      <c r="H45" s="2">
        <v>5396</v>
      </c>
      <c r="I45" s="2">
        <v>2206</v>
      </c>
      <c r="J45" s="2">
        <v>2312</v>
      </c>
      <c r="K45" s="4">
        <v>26.7</v>
      </c>
      <c r="L45" s="4">
        <v>22.4</v>
      </c>
      <c r="M45" s="4">
        <v>28.2</v>
      </c>
      <c r="N45" s="7"/>
      <c r="O45" s="7"/>
      <c r="P45" s="7"/>
    </row>
    <row r="46" spans="1:16">
      <c r="A46" s="113"/>
      <c r="B46" s="111"/>
      <c r="C46" s="20" t="s">
        <v>58</v>
      </c>
      <c r="D46" s="20" t="s">
        <v>58</v>
      </c>
      <c r="E46" s="2">
        <v>13804</v>
      </c>
      <c r="F46" s="2">
        <v>6638</v>
      </c>
      <c r="G46" s="2">
        <v>7028</v>
      </c>
      <c r="H46" s="2">
        <v>3546</v>
      </c>
      <c r="I46" s="2">
        <v>1468</v>
      </c>
      <c r="J46" s="2">
        <v>2066</v>
      </c>
      <c r="K46" s="4">
        <v>25.7</v>
      </c>
      <c r="L46" s="4">
        <v>22.1</v>
      </c>
      <c r="M46" s="4">
        <v>29.4</v>
      </c>
      <c r="N46" s="7"/>
      <c r="O46" s="7"/>
      <c r="P46" s="7"/>
    </row>
    <row r="47" spans="1:16">
      <c r="A47" s="113"/>
      <c r="B47" s="111" t="s">
        <v>118</v>
      </c>
      <c r="C47" s="20" t="s">
        <v>44</v>
      </c>
      <c r="D47" s="20" t="s">
        <v>44</v>
      </c>
      <c r="E47" s="2">
        <v>15287</v>
      </c>
      <c r="F47" s="2">
        <v>7992</v>
      </c>
      <c r="G47" s="2">
        <v>7166</v>
      </c>
      <c r="H47" s="2">
        <v>3663</v>
      </c>
      <c r="I47" s="2">
        <v>1576</v>
      </c>
      <c r="J47" s="2">
        <v>2078</v>
      </c>
      <c r="K47" s="4">
        <v>24</v>
      </c>
      <c r="L47" s="4">
        <v>19.7</v>
      </c>
      <c r="M47" s="4">
        <v>29</v>
      </c>
      <c r="N47" s="7"/>
      <c r="O47" s="7"/>
      <c r="P47" s="7"/>
    </row>
    <row r="48" spans="1:16">
      <c r="A48" s="113"/>
      <c r="B48" s="111"/>
      <c r="C48" s="20" t="s">
        <v>56</v>
      </c>
      <c r="D48" s="20" t="s">
        <v>56</v>
      </c>
      <c r="E48" s="2">
        <v>16444</v>
      </c>
      <c r="F48" s="2">
        <v>8249</v>
      </c>
      <c r="G48" s="2">
        <v>4650</v>
      </c>
      <c r="H48" s="2">
        <v>3847</v>
      </c>
      <c r="I48" s="2">
        <v>1535</v>
      </c>
      <c r="J48" s="2">
        <v>1550</v>
      </c>
      <c r="K48" s="4">
        <v>23.4</v>
      </c>
      <c r="L48" s="4">
        <v>18.600000000000001</v>
      </c>
      <c r="M48" s="4">
        <v>33.299999999999997</v>
      </c>
      <c r="N48" s="7"/>
      <c r="O48" s="7"/>
      <c r="P48" s="7"/>
    </row>
    <row r="49" spans="1:16">
      <c r="A49" s="113"/>
      <c r="B49" s="111"/>
      <c r="C49" s="20" t="s">
        <v>57</v>
      </c>
      <c r="D49" s="20" t="s">
        <v>57</v>
      </c>
      <c r="E49" s="2">
        <v>15274</v>
      </c>
      <c r="F49" s="2">
        <v>8246</v>
      </c>
      <c r="G49" s="2">
        <v>5772</v>
      </c>
      <c r="H49" s="2">
        <v>3608</v>
      </c>
      <c r="I49" s="2">
        <v>1542</v>
      </c>
      <c r="J49" s="2">
        <v>1903</v>
      </c>
      <c r="K49" s="4">
        <v>23.6</v>
      </c>
      <c r="L49" s="4">
        <v>18.7</v>
      </c>
      <c r="M49" s="4">
        <v>33</v>
      </c>
      <c r="N49" s="7"/>
      <c r="O49" s="7"/>
      <c r="P49" s="7"/>
    </row>
    <row r="50" spans="1:16">
      <c r="N50" s="7"/>
      <c r="O50" s="7"/>
      <c r="P50" s="7"/>
    </row>
    <row r="51" spans="1:16">
      <c r="N51" s="7"/>
      <c r="O51" s="7"/>
      <c r="P51" s="7"/>
    </row>
  </sheetData>
  <mergeCells count="30">
    <mergeCell ref="A2:D3"/>
    <mergeCell ref="E2:G2"/>
    <mergeCell ref="A13:D13"/>
    <mergeCell ref="A4:D4"/>
    <mergeCell ref="A5:D5"/>
    <mergeCell ref="A6:D6"/>
    <mergeCell ref="A7:D7"/>
    <mergeCell ref="A22:B27"/>
    <mergeCell ref="A28:A49"/>
    <mergeCell ref="B28:B33"/>
    <mergeCell ref="B35:B39"/>
    <mergeCell ref="B40:B42"/>
    <mergeCell ref="B43:B46"/>
    <mergeCell ref="B47:B49"/>
    <mergeCell ref="H2:J2"/>
    <mergeCell ref="K2:M2"/>
    <mergeCell ref="A1:K1"/>
    <mergeCell ref="A20:D20"/>
    <mergeCell ref="A21:D21"/>
    <mergeCell ref="A14:D14"/>
    <mergeCell ref="A15:D15"/>
    <mergeCell ref="A16:D16"/>
    <mergeCell ref="A17:D17"/>
    <mergeCell ref="A18:D18"/>
    <mergeCell ref="A19:D19"/>
    <mergeCell ref="A8:D8"/>
    <mergeCell ref="A9:D9"/>
    <mergeCell ref="A10:D10"/>
    <mergeCell ref="A11:D11"/>
    <mergeCell ref="A12:D12"/>
  </mergeCells>
  <phoneticPr fontId="3" type="noConversion"/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84BB55-9438-44D0-96D6-19F6BF69AD64}">
  <dimension ref="A1:J43"/>
  <sheetViews>
    <sheetView zoomScale="85" zoomScaleNormal="85" workbookViewId="0">
      <selection activeCell="A2" sqref="A2:D2"/>
    </sheetView>
  </sheetViews>
  <sheetFormatPr defaultRowHeight="16.5"/>
  <cols>
    <col min="1" max="1" width="18.625" bestFit="1" customWidth="1"/>
    <col min="2" max="2" width="15.25" customWidth="1"/>
    <col min="3" max="3" width="18.625" hidden="1" customWidth="1"/>
    <col min="4" max="4" width="18.625" customWidth="1"/>
    <col min="5" max="5" width="24.375" bestFit="1" customWidth="1"/>
    <col min="6" max="6" width="24.375" customWidth="1"/>
    <col min="7" max="7" width="18.625" customWidth="1"/>
  </cols>
  <sheetData>
    <row r="1" spans="1:10" ht="31.5">
      <c r="A1" s="110" t="s">
        <v>451</v>
      </c>
      <c r="B1" s="110"/>
      <c r="C1" s="110"/>
      <c r="D1" s="110"/>
      <c r="E1" s="110"/>
      <c r="F1" s="67" t="s">
        <v>119</v>
      </c>
      <c r="G1" s="67" t="s">
        <v>128</v>
      </c>
    </row>
    <row r="2" spans="1:10">
      <c r="A2" s="157" t="s">
        <v>196</v>
      </c>
      <c r="B2" s="157"/>
      <c r="C2" s="157"/>
      <c r="D2" s="157"/>
      <c r="E2" s="69" t="s">
        <v>475</v>
      </c>
      <c r="F2" s="69" t="s">
        <v>476</v>
      </c>
      <c r="G2" s="69" t="s">
        <v>477</v>
      </c>
    </row>
    <row r="3" spans="1:10">
      <c r="A3" s="123" t="s">
        <v>73</v>
      </c>
      <c r="B3" s="123"/>
      <c r="C3" s="123"/>
      <c r="D3" s="123"/>
      <c r="E3" s="2">
        <v>22889</v>
      </c>
      <c r="F3" s="4">
        <v>14</v>
      </c>
      <c r="G3" s="4">
        <v>14.9</v>
      </c>
    </row>
    <row r="4" spans="1:10">
      <c r="A4" s="120" t="s">
        <v>74</v>
      </c>
      <c r="B4" s="121"/>
      <c r="C4" s="121"/>
      <c r="D4" s="122"/>
      <c r="E4" s="2">
        <v>14507</v>
      </c>
      <c r="F4" s="4">
        <v>14.5</v>
      </c>
      <c r="G4" s="4">
        <v>14.8</v>
      </c>
    </row>
    <row r="5" spans="1:10">
      <c r="A5" s="120" t="s">
        <v>75</v>
      </c>
      <c r="B5" s="121"/>
      <c r="C5" s="121"/>
      <c r="D5" s="122"/>
      <c r="E5" s="2">
        <v>8169</v>
      </c>
      <c r="F5" s="4">
        <v>15.6</v>
      </c>
      <c r="G5" s="4">
        <v>16.600000000000001</v>
      </c>
    </row>
    <row r="6" spans="1:10">
      <c r="A6" s="120" t="s">
        <v>76</v>
      </c>
      <c r="B6" s="121"/>
      <c r="C6" s="121"/>
      <c r="D6" s="122"/>
      <c r="E6" s="2">
        <v>8974</v>
      </c>
      <c r="F6" s="4">
        <v>17.3</v>
      </c>
      <c r="G6" s="4">
        <v>17.3</v>
      </c>
    </row>
    <row r="7" spans="1:10">
      <c r="A7" s="120" t="s">
        <v>77</v>
      </c>
      <c r="B7" s="121"/>
      <c r="C7" s="121"/>
      <c r="D7" s="122"/>
      <c r="E7" s="2">
        <v>4566</v>
      </c>
      <c r="F7" s="4">
        <v>16</v>
      </c>
      <c r="G7" s="4">
        <v>16.899999999999999</v>
      </c>
    </row>
    <row r="8" spans="1:10">
      <c r="A8" s="120" t="s">
        <v>78</v>
      </c>
      <c r="B8" s="121"/>
      <c r="C8" s="121"/>
      <c r="D8" s="122"/>
      <c r="E8" s="2">
        <v>4575</v>
      </c>
      <c r="F8" s="4">
        <v>17.2</v>
      </c>
      <c r="G8" s="4">
        <v>18</v>
      </c>
    </row>
    <row r="9" spans="1:10">
      <c r="A9" s="120" t="s">
        <v>79</v>
      </c>
      <c r="B9" s="121"/>
      <c r="C9" s="121"/>
      <c r="D9" s="122"/>
      <c r="E9" s="2">
        <v>4552</v>
      </c>
      <c r="F9" s="4">
        <v>18.600000000000001</v>
      </c>
      <c r="G9" s="4">
        <v>18.600000000000001</v>
      </c>
    </row>
    <row r="10" spans="1:10">
      <c r="A10" s="120" t="s">
        <v>80</v>
      </c>
      <c r="B10" s="121"/>
      <c r="C10" s="121"/>
      <c r="D10" s="122"/>
      <c r="E10" s="2">
        <v>917</v>
      </c>
      <c r="F10" s="4">
        <v>12.6</v>
      </c>
      <c r="G10" s="4">
        <v>12.4</v>
      </c>
    </row>
    <row r="11" spans="1:10">
      <c r="A11" s="120" t="s">
        <v>81</v>
      </c>
      <c r="B11" s="121"/>
      <c r="C11" s="121"/>
      <c r="D11" s="122"/>
      <c r="E11" s="2">
        <v>43618</v>
      </c>
      <c r="F11" s="4">
        <v>16.100000000000001</v>
      </c>
      <c r="G11" s="4">
        <v>16.2</v>
      </c>
    </row>
    <row r="12" spans="1:10">
      <c r="A12" s="120" t="s">
        <v>96</v>
      </c>
      <c r="B12" s="121"/>
      <c r="C12" s="121"/>
      <c r="D12" s="122"/>
      <c r="E12" s="2">
        <v>15801</v>
      </c>
      <c r="F12" s="4">
        <v>18.100000000000001</v>
      </c>
      <c r="G12" s="4">
        <v>19.5</v>
      </c>
    </row>
    <row r="13" spans="1:10">
      <c r="A13" s="120" t="s">
        <v>82</v>
      </c>
      <c r="B13" s="121"/>
      <c r="C13" s="121"/>
      <c r="D13" s="122"/>
      <c r="E13" s="2">
        <v>12451</v>
      </c>
      <c r="F13" s="4">
        <v>19</v>
      </c>
      <c r="G13" s="4">
        <v>19.600000000000001</v>
      </c>
    </row>
    <row r="14" spans="1:10">
      <c r="A14" s="120" t="s">
        <v>83</v>
      </c>
      <c r="B14" s="121"/>
      <c r="C14" s="121"/>
      <c r="D14" s="122"/>
      <c r="E14" s="2">
        <v>14343</v>
      </c>
      <c r="F14" s="4">
        <v>18.899999999999999</v>
      </c>
      <c r="G14" s="4">
        <v>19.8</v>
      </c>
    </row>
    <row r="15" spans="1:10">
      <c r="A15" s="120" t="s">
        <v>95</v>
      </c>
      <c r="B15" s="121"/>
      <c r="C15" s="121"/>
      <c r="D15" s="122"/>
      <c r="E15" s="2">
        <v>12444</v>
      </c>
      <c r="F15" s="4">
        <v>15.3</v>
      </c>
      <c r="G15" s="4">
        <v>16.399999999999999</v>
      </c>
      <c r="J15" t="s">
        <v>174</v>
      </c>
    </row>
    <row r="16" spans="1:10">
      <c r="A16" s="120" t="s">
        <v>30</v>
      </c>
      <c r="B16" s="121"/>
      <c r="C16" s="121"/>
      <c r="D16" s="122"/>
      <c r="E16" s="2">
        <v>19543</v>
      </c>
      <c r="F16" s="4">
        <v>16.600000000000001</v>
      </c>
      <c r="G16" s="4">
        <v>18.2</v>
      </c>
    </row>
    <row r="17" spans="1:10">
      <c r="A17" s="120" t="s">
        <v>84</v>
      </c>
      <c r="B17" s="121"/>
      <c r="C17" s="121"/>
      <c r="D17" s="122"/>
      <c r="E17" s="2">
        <v>21286</v>
      </c>
      <c r="F17" s="4">
        <v>18.2</v>
      </c>
      <c r="G17" s="4">
        <v>19.399999999999999</v>
      </c>
    </row>
    <row r="18" spans="1:10">
      <c r="A18" s="120" t="s">
        <v>85</v>
      </c>
      <c r="B18" s="121"/>
      <c r="C18" s="121"/>
      <c r="D18" s="122"/>
      <c r="E18" s="2">
        <v>17939</v>
      </c>
      <c r="F18" s="4">
        <v>16.600000000000001</v>
      </c>
      <c r="G18" s="4">
        <v>17</v>
      </c>
    </row>
    <row r="19" spans="1:10">
      <c r="A19" s="120" t="s">
        <v>86</v>
      </c>
      <c r="B19" s="121"/>
      <c r="C19" s="121"/>
      <c r="D19" s="122"/>
      <c r="E19" s="2">
        <v>5029</v>
      </c>
      <c r="F19" s="4">
        <v>17.3</v>
      </c>
      <c r="G19" s="4">
        <v>17.2</v>
      </c>
      <c r="H19" s="7"/>
      <c r="I19" s="7"/>
      <c r="J19" s="7"/>
    </row>
    <row r="20" spans="1:10">
      <c r="A20" s="112" t="s">
        <v>127</v>
      </c>
      <c r="B20" s="111" t="s">
        <v>113</v>
      </c>
      <c r="C20" s="20" t="s">
        <v>39</v>
      </c>
      <c r="D20" s="20" t="s">
        <v>39</v>
      </c>
      <c r="E20" s="2">
        <v>899</v>
      </c>
      <c r="F20" s="4">
        <v>15.8</v>
      </c>
      <c r="G20" s="4">
        <v>17</v>
      </c>
      <c r="H20" s="7"/>
      <c r="I20" s="7"/>
      <c r="J20" s="7"/>
    </row>
    <row r="21" spans="1:10">
      <c r="A21" s="113"/>
      <c r="B21" s="111"/>
      <c r="C21" s="20" t="s">
        <v>53</v>
      </c>
      <c r="D21" s="20" t="s">
        <v>53</v>
      </c>
      <c r="E21" s="2">
        <v>887</v>
      </c>
      <c r="F21" s="4">
        <v>23.2</v>
      </c>
      <c r="G21" s="4">
        <v>25.9</v>
      </c>
      <c r="H21" s="7"/>
      <c r="I21" s="7"/>
      <c r="J21" s="7"/>
    </row>
    <row r="22" spans="1:10">
      <c r="A22" s="113"/>
      <c r="B22" s="111"/>
      <c r="C22" s="20" t="s">
        <v>54</v>
      </c>
      <c r="D22" s="20" t="s">
        <v>54</v>
      </c>
      <c r="E22" s="2">
        <v>891</v>
      </c>
      <c r="F22" s="4">
        <v>14.3</v>
      </c>
      <c r="G22" s="4">
        <v>14.6</v>
      </c>
      <c r="H22" s="7"/>
      <c r="I22" s="7"/>
      <c r="J22" s="7"/>
    </row>
    <row r="23" spans="1:10">
      <c r="A23" s="113"/>
      <c r="B23" s="111"/>
      <c r="C23" s="20" t="s">
        <v>55</v>
      </c>
      <c r="D23" s="20" t="s">
        <v>55</v>
      </c>
      <c r="E23" s="2">
        <v>880</v>
      </c>
      <c r="F23" s="4">
        <v>19.100000000000001</v>
      </c>
      <c r="G23" s="4">
        <v>19.7</v>
      </c>
      <c r="H23" s="7"/>
      <c r="I23" s="7"/>
      <c r="J23" s="7"/>
    </row>
    <row r="24" spans="1:10">
      <c r="A24" s="113"/>
      <c r="B24" s="111"/>
      <c r="C24" s="20" t="s">
        <v>59</v>
      </c>
      <c r="D24" s="20" t="s">
        <v>59</v>
      </c>
      <c r="E24" s="2">
        <v>879</v>
      </c>
      <c r="F24" s="4">
        <v>13.8</v>
      </c>
      <c r="G24" s="4">
        <v>13.5</v>
      </c>
      <c r="H24" s="7"/>
      <c r="I24" s="7"/>
      <c r="J24" s="7"/>
    </row>
    <row r="25" spans="1:10">
      <c r="A25" s="113"/>
      <c r="B25" s="111"/>
      <c r="C25" s="20" t="s">
        <v>60</v>
      </c>
      <c r="D25" s="20" t="s">
        <v>60</v>
      </c>
      <c r="E25" s="2">
        <v>884</v>
      </c>
      <c r="F25" s="4">
        <v>19.399999999999999</v>
      </c>
      <c r="G25" s="4">
        <v>21</v>
      </c>
      <c r="H25" s="7"/>
      <c r="I25" s="7"/>
      <c r="J25" s="7"/>
    </row>
    <row r="26" spans="1:10">
      <c r="A26" s="113"/>
      <c r="B26" s="65" t="s">
        <v>114</v>
      </c>
      <c r="C26" s="20" t="s">
        <v>40</v>
      </c>
      <c r="D26" s="20" t="s">
        <v>40</v>
      </c>
      <c r="E26" s="2">
        <v>898</v>
      </c>
      <c r="F26" s="4">
        <v>17.399999999999999</v>
      </c>
      <c r="G26" s="4">
        <v>18.8</v>
      </c>
      <c r="H26" s="7"/>
      <c r="I26" s="7"/>
      <c r="J26" s="7"/>
    </row>
    <row r="27" spans="1:10">
      <c r="A27" s="113"/>
      <c r="B27" s="111" t="s">
        <v>115</v>
      </c>
      <c r="C27" s="20" t="s">
        <v>41</v>
      </c>
      <c r="D27" s="20" t="s">
        <v>41</v>
      </c>
      <c r="E27" s="2">
        <v>899</v>
      </c>
      <c r="F27" s="4">
        <v>14.3</v>
      </c>
      <c r="G27" s="4">
        <v>15.1</v>
      </c>
      <c r="H27" s="7"/>
      <c r="I27" s="7"/>
      <c r="J27" s="7"/>
    </row>
    <row r="28" spans="1:10">
      <c r="A28" s="113"/>
      <c r="B28" s="111"/>
      <c r="C28" s="20" t="s">
        <v>43</v>
      </c>
      <c r="D28" s="20" t="s">
        <v>43</v>
      </c>
      <c r="E28" s="2">
        <v>897</v>
      </c>
      <c r="F28" s="4">
        <v>19.2</v>
      </c>
      <c r="G28" s="4">
        <v>19</v>
      </c>
      <c r="H28" s="7"/>
      <c r="I28" s="7"/>
      <c r="J28" s="7"/>
    </row>
    <row r="29" spans="1:10">
      <c r="A29" s="113"/>
      <c r="B29" s="111"/>
      <c r="C29" s="20" t="s">
        <v>46</v>
      </c>
      <c r="D29" s="20" t="s">
        <v>46</v>
      </c>
      <c r="E29" s="2">
        <v>875</v>
      </c>
      <c r="F29" s="4">
        <v>14.7</v>
      </c>
      <c r="G29" s="4">
        <v>19.2</v>
      </c>
      <c r="H29" s="7"/>
      <c r="I29" s="7"/>
      <c r="J29" s="7"/>
    </row>
    <row r="30" spans="1:10">
      <c r="A30" s="113"/>
      <c r="B30" s="111"/>
      <c r="C30" s="20" t="s">
        <v>47</v>
      </c>
      <c r="D30" s="20" t="s">
        <v>47</v>
      </c>
      <c r="E30" s="2">
        <v>889</v>
      </c>
      <c r="F30" s="4">
        <v>16.5</v>
      </c>
      <c r="G30" s="4">
        <v>17.7</v>
      </c>
      <c r="H30" s="7"/>
      <c r="I30" s="7"/>
      <c r="J30" s="7"/>
    </row>
    <row r="31" spans="1:10">
      <c r="A31" s="113"/>
      <c r="B31" s="111"/>
      <c r="C31" s="20" t="s">
        <v>48</v>
      </c>
      <c r="D31" s="20" t="s">
        <v>48</v>
      </c>
      <c r="E31" s="2">
        <v>884</v>
      </c>
      <c r="F31" s="4">
        <v>15.9</v>
      </c>
      <c r="G31" s="4">
        <v>18.2</v>
      </c>
      <c r="H31" s="7"/>
      <c r="I31" s="7"/>
      <c r="J31" s="7"/>
    </row>
    <row r="32" spans="1:10">
      <c r="A32" s="113"/>
      <c r="B32" s="111" t="s">
        <v>116</v>
      </c>
      <c r="C32" s="20" t="s">
        <v>42</v>
      </c>
      <c r="D32" s="20" t="s">
        <v>42</v>
      </c>
      <c r="E32" s="2">
        <v>896</v>
      </c>
      <c r="F32" s="4">
        <v>17.2</v>
      </c>
      <c r="G32" s="4">
        <v>18.899999999999999</v>
      </c>
      <c r="H32" s="7"/>
      <c r="I32" s="7"/>
      <c r="J32" s="7"/>
    </row>
    <row r="33" spans="1:10">
      <c r="A33" s="113"/>
      <c r="B33" s="111"/>
      <c r="C33" s="20" t="s">
        <v>45</v>
      </c>
      <c r="D33" s="20" t="s">
        <v>45</v>
      </c>
      <c r="E33" s="2">
        <v>889</v>
      </c>
      <c r="F33" s="4">
        <v>14.1</v>
      </c>
      <c r="G33" s="4">
        <v>16.2</v>
      </c>
      <c r="H33" s="7"/>
      <c r="I33" s="7"/>
      <c r="J33" s="7"/>
    </row>
    <row r="34" spans="1:10">
      <c r="A34" s="113"/>
      <c r="B34" s="111"/>
      <c r="C34" s="20" t="s">
        <v>49</v>
      </c>
      <c r="D34" s="20" t="s">
        <v>49</v>
      </c>
      <c r="E34" s="2">
        <v>890</v>
      </c>
      <c r="F34" s="4">
        <v>13.9</v>
      </c>
      <c r="G34" s="4">
        <v>15.6</v>
      </c>
      <c r="H34" s="7"/>
      <c r="I34" s="7"/>
      <c r="J34" s="7"/>
    </row>
    <row r="35" spans="1:10">
      <c r="A35" s="113"/>
      <c r="B35" s="111" t="s">
        <v>117</v>
      </c>
      <c r="C35" s="20" t="s">
        <v>50</v>
      </c>
      <c r="D35" s="20" t="s">
        <v>50</v>
      </c>
      <c r="E35" s="2">
        <v>883</v>
      </c>
      <c r="F35" s="4">
        <v>16.899999999999999</v>
      </c>
      <c r="G35" s="4">
        <v>22.8</v>
      </c>
      <c r="H35" s="7"/>
      <c r="I35" s="7"/>
      <c r="J35" s="7"/>
    </row>
    <row r="36" spans="1:10">
      <c r="A36" s="113"/>
      <c r="B36" s="111"/>
      <c r="C36" s="20" t="s">
        <v>51</v>
      </c>
      <c r="D36" s="20" t="s">
        <v>51</v>
      </c>
      <c r="E36" s="2">
        <v>883</v>
      </c>
      <c r="F36" s="4">
        <v>16.3</v>
      </c>
      <c r="G36" s="4">
        <v>21.1</v>
      </c>
      <c r="H36" s="7"/>
      <c r="I36" s="7"/>
      <c r="J36" s="7"/>
    </row>
    <row r="37" spans="1:10">
      <c r="A37" s="113"/>
      <c r="B37" s="111"/>
      <c r="C37" s="20" t="s">
        <v>52</v>
      </c>
      <c r="D37" s="20" t="s">
        <v>52</v>
      </c>
      <c r="E37" s="2">
        <v>891</v>
      </c>
      <c r="F37" s="4">
        <v>19.600000000000001</v>
      </c>
      <c r="G37" s="4">
        <v>27.4</v>
      </c>
      <c r="H37" s="7"/>
      <c r="I37" s="7"/>
      <c r="J37" s="7"/>
    </row>
    <row r="38" spans="1:10">
      <c r="A38" s="113"/>
      <c r="B38" s="111"/>
      <c r="C38" s="20" t="s">
        <v>58</v>
      </c>
      <c r="D38" s="20" t="s">
        <v>58</v>
      </c>
      <c r="E38" s="2">
        <v>887</v>
      </c>
      <c r="F38" s="4">
        <v>18.8</v>
      </c>
      <c r="G38" s="4">
        <v>21.8</v>
      </c>
      <c r="H38" s="7"/>
      <c r="I38" s="7"/>
      <c r="J38" s="7"/>
    </row>
    <row r="39" spans="1:10">
      <c r="A39" s="113"/>
      <c r="B39" s="111" t="s">
        <v>118</v>
      </c>
      <c r="C39" s="20" t="s">
        <v>44</v>
      </c>
      <c r="D39" s="20" t="s">
        <v>44</v>
      </c>
      <c r="E39" s="2">
        <v>888</v>
      </c>
      <c r="F39" s="4">
        <v>13.9</v>
      </c>
      <c r="G39" s="4">
        <v>15.2</v>
      </c>
      <c r="H39" s="7"/>
      <c r="I39" s="7"/>
      <c r="J39" s="7"/>
    </row>
    <row r="40" spans="1:10">
      <c r="A40" s="113"/>
      <c r="B40" s="111"/>
      <c r="C40" s="20" t="s">
        <v>56</v>
      </c>
      <c r="D40" s="20" t="s">
        <v>56</v>
      </c>
      <c r="E40" s="2">
        <v>888</v>
      </c>
      <c r="F40" s="4">
        <v>19.5</v>
      </c>
      <c r="G40" s="4">
        <v>25</v>
      </c>
      <c r="H40" s="7"/>
      <c r="I40" s="7"/>
      <c r="J40" s="7"/>
    </row>
    <row r="41" spans="1:10">
      <c r="A41" s="113"/>
      <c r="B41" s="111"/>
      <c r="C41" s="20" t="s">
        <v>57</v>
      </c>
      <c r="D41" s="20" t="s">
        <v>57</v>
      </c>
      <c r="E41" s="2">
        <v>886</v>
      </c>
      <c r="F41" s="4">
        <v>14.5</v>
      </c>
      <c r="G41" s="4">
        <v>15.3</v>
      </c>
      <c r="H41" s="7"/>
      <c r="I41" s="7"/>
      <c r="J41" s="7"/>
    </row>
    <row r="42" spans="1:10">
      <c r="H42" s="7"/>
      <c r="I42" s="7"/>
      <c r="J42" s="7"/>
    </row>
    <row r="43" spans="1:10">
      <c r="H43" s="7"/>
      <c r="I43" s="7"/>
      <c r="J43" s="7"/>
    </row>
  </sheetData>
  <mergeCells count="25">
    <mergeCell ref="A1:E1"/>
    <mergeCell ref="A2:D2"/>
    <mergeCell ref="A14:D14"/>
    <mergeCell ref="A3:D3"/>
    <mergeCell ref="A4:D4"/>
    <mergeCell ref="A5:D5"/>
    <mergeCell ref="A6:D6"/>
    <mergeCell ref="A7:D7"/>
    <mergeCell ref="A8:D8"/>
    <mergeCell ref="A9:D9"/>
    <mergeCell ref="A10:D10"/>
    <mergeCell ref="A11:D11"/>
    <mergeCell ref="A12:D12"/>
    <mergeCell ref="A13:D13"/>
    <mergeCell ref="A15:D15"/>
    <mergeCell ref="A16:D16"/>
    <mergeCell ref="A17:D17"/>
    <mergeCell ref="A18:D18"/>
    <mergeCell ref="A19:D19"/>
    <mergeCell ref="A20:A41"/>
    <mergeCell ref="B20:B25"/>
    <mergeCell ref="B27:B31"/>
    <mergeCell ref="B32:B34"/>
    <mergeCell ref="B35:B38"/>
    <mergeCell ref="B39:B41"/>
  </mergeCells>
  <phoneticPr fontId="3" type="noConversion"/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1194DD-7495-4E33-A935-935D891EA203}">
  <dimension ref="A1:J43"/>
  <sheetViews>
    <sheetView zoomScale="85" zoomScaleNormal="85" workbookViewId="0">
      <selection sqref="A1:E1"/>
    </sheetView>
  </sheetViews>
  <sheetFormatPr defaultRowHeight="16.5"/>
  <cols>
    <col min="1" max="1" width="18.625" bestFit="1" customWidth="1"/>
    <col min="2" max="2" width="15.25" customWidth="1"/>
    <col min="3" max="3" width="18.625" hidden="1" customWidth="1"/>
    <col min="4" max="4" width="18.625" customWidth="1"/>
    <col min="5" max="5" width="24.375" bestFit="1" customWidth="1"/>
    <col min="6" max="6" width="24.375" customWidth="1"/>
    <col min="7" max="7" width="18.625" customWidth="1"/>
  </cols>
  <sheetData>
    <row r="1" spans="1:10" ht="31.5">
      <c r="A1" s="110" t="s">
        <v>452</v>
      </c>
      <c r="B1" s="110"/>
      <c r="C1" s="110"/>
      <c r="D1" s="110"/>
      <c r="E1" s="110"/>
      <c r="F1" s="67" t="s">
        <v>119</v>
      </c>
      <c r="G1" s="67" t="s">
        <v>128</v>
      </c>
    </row>
    <row r="2" spans="1:10">
      <c r="A2" s="157" t="s">
        <v>196</v>
      </c>
      <c r="B2" s="157"/>
      <c r="C2" s="157"/>
      <c r="D2" s="157"/>
      <c r="E2" s="69" t="s">
        <v>475</v>
      </c>
      <c r="F2" s="69" t="s">
        <v>476</v>
      </c>
      <c r="G2" s="69" t="s">
        <v>477</v>
      </c>
    </row>
    <row r="3" spans="1:10">
      <c r="A3" s="123" t="s">
        <v>73</v>
      </c>
      <c r="B3" s="123"/>
      <c r="C3" s="123"/>
      <c r="D3" s="123"/>
      <c r="E3" s="2">
        <v>10962</v>
      </c>
      <c r="F3" s="4">
        <v>6.9</v>
      </c>
      <c r="G3" s="4">
        <v>6.7</v>
      </c>
    </row>
    <row r="4" spans="1:10">
      <c r="A4" s="120" t="s">
        <v>74</v>
      </c>
      <c r="B4" s="121"/>
      <c r="C4" s="121"/>
      <c r="D4" s="122"/>
      <c r="E4" s="2">
        <v>6496</v>
      </c>
      <c r="F4" s="4">
        <v>8.1</v>
      </c>
      <c r="G4" s="4">
        <v>7.4</v>
      </c>
    </row>
    <row r="5" spans="1:10">
      <c r="A5" s="120" t="s">
        <v>75</v>
      </c>
      <c r="B5" s="121"/>
      <c r="C5" s="121"/>
      <c r="D5" s="122"/>
      <c r="E5" s="2">
        <v>3898</v>
      </c>
      <c r="F5" s="4">
        <v>8.1</v>
      </c>
      <c r="G5" s="4">
        <v>7.4</v>
      </c>
    </row>
    <row r="6" spans="1:10">
      <c r="A6" s="120" t="s">
        <v>76</v>
      </c>
      <c r="B6" s="121"/>
      <c r="C6" s="121"/>
      <c r="D6" s="122"/>
      <c r="E6" s="2">
        <v>4470</v>
      </c>
      <c r="F6" s="4">
        <v>8</v>
      </c>
      <c r="G6" s="4">
        <v>7.4</v>
      </c>
    </row>
    <row r="7" spans="1:10">
      <c r="A7" s="120" t="s">
        <v>77</v>
      </c>
      <c r="B7" s="121"/>
      <c r="C7" s="121"/>
      <c r="D7" s="122"/>
      <c r="E7" s="2">
        <v>2303</v>
      </c>
      <c r="F7" s="4">
        <v>2.7</v>
      </c>
      <c r="G7" s="4">
        <v>2.6</v>
      </c>
    </row>
    <row r="8" spans="1:10">
      <c r="A8" s="120" t="s">
        <v>78</v>
      </c>
      <c r="B8" s="121"/>
      <c r="C8" s="121"/>
      <c r="D8" s="122"/>
      <c r="E8" s="2">
        <v>2159</v>
      </c>
      <c r="F8" s="4">
        <v>10.1</v>
      </c>
      <c r="G8" s="4">
        <v>9.8000000000000007</v>
      </c>
    </row>
    <row r="9" spans="1:10">
      <c r="A9" s="120" t="s">
        <v>79</v>
      </c>
      <c r="B9" s="121"/>
      <c r="C9" s="121"/>
      <c r="D9" s="122"/>
      <c r="E9" s="2">
        <v>2138</v>
      </c>
      <c r="F9" s="4">
        <v>11.6</v>
      </c>
      <c r="G9" s="4">
        <v>11.1</v>
      </c>
    </row>
    <row r="10" spans="1:10">
      <c r="A10" s="120" t="s">
        <v>80</v>
      </c>
      <c r="B10" s="121"/>
      <c r="C10" s="121"/>
      <c r="D10" s="122"/>
      <c r="E10" s="2">
        <v>512</v>
      </c>
      <c r="F10" s="4">
        <v>4.2</v>
      </c>
      <c r="G10" s="4">
        <v>3.8</v>
      </c>
    </row>
    <row r="11" spans="1:10">
      <c r="A11" s="120" t="s">
        <v>81</v>
      </c>
      <c r="B11" s="121"/>
      <c r="C11" s="121"/>
      <c r="D11" s="122"/>
      <c r="E11" s="2">
        <v>21509</v>
      </c>
      <c r="F11" s="4">
        <v>7.1</v>
      </c>
      <c r="G11" s="4">
        <v>6.6</v>
      </c>
    </row>
    <row r="12" spans="1:10">
      <c r="A12" s="120" t="s">
        <v>96</v>
      </c>
      <c r="B12" s="121"/>
      <c r="C12" s="121"/>
      <c r="D12" s="122"/>
      <c r="E12" s="2">
        <v>8714</v>
      </c>
      <c r="F12" s="4">
        <v>3.4</v>
      </c>
      <c r="G12" s="4">
        <v>3.6</v>
      </c>
    </row>
    <row r="13" spans="1:10">
      <c r="A13" s="120" t="s">
        <v>82</v>
      </c>
      <c r="B13" s="121"/>
      <c r="C13" s="121"/>
      <c r="D13" s="122"/>
      <c r="E13" s="2">
        <v>6547</v>
      </c>
      <c r="F13" s="4">
        <v>5.4</v>
      </c>
      <c r="G13" s="4">
        <v>5.6</v>
      </c>
    </row>
    <row r="14" spans="1:10">
      <c r="A14" s="120" t="s">
        <v>83</v>
      </c>
      <c r="B14" s="121"/>
      <c r="C14" s="121"/>
      <c r="D14" s="122"/>
      <c r="E14" s="2">
        <v>7156</v>
      </c>
      <c r="F14" s="4">
        <v>12.5</v>
      </c>
      <c r="G14" s="4">
        <v>12.1</v>
      </c>
    </row>
    <row r="15" spans="1:10">
      <c r="A15" s="120" t="s">
        <v>95</v>
      </c>
      <c r="B15" s="121"/>
      <c r="C15" s="121"/>
      <c r="D15" s="122"/>
      <c r="E15" s="2">
        <v>6937</v>
      </c>
      <c r="F15" s="4">
        <v>7.4</v>
      </c>
      <c r="G15" s="4">
        <v>7.7</v>
      </c>
      <c r="J15" t="s">
        <v>174</v>
      </c>
    </row>
    <row r="16" spans="1:10">
      <c r="A16" s="120" t="s">
        <v>30</v>
      </c>
      <c r="B16" s="121"/>
      <c r="C16" s="121"/>
      <c r="D16" s="122"/>
      <c r="E16" s="2">
        <v>10878</v>
      </c>
      <c r="F16" s="4">
        <v>6.6</v>
      </c>
      <c r="G16" s="4">
        <v>7.1</v>
      </c>
    </row>
    <row r="17" spans="1:10">
      <c r="A17" s="120" t="s">
        <v>84</v>
      </c>
      <c r="B17" s="121"/>
      <c r="C17" s="121"/>
      <c r="D17" s="122"/>
      <c r="E17" s="2">
        <v>11208</v>
      </c>
      <c r="F17" s="4">
        <v>7.5</v>
      </c>
      <c r="G17" s="4">
        <v>7.5</v>
      </c>
    </row>
    <row r="18" spans="1:10">
      <c r="A18" s="120" t="s">
        <v>85</v>
      </c>
      <c r="B18" s="121"/>
      <c r="C18" s="121"/>
      <c r="D18" s="122"/>
      <c r="E18" s="2">
        <v>8994</v>
      </c>
      <c r="F18" s="4">
        <v>4.9000000000000004</v>
      </c>
      <c r="G18" s="4">
        <v>5.3</v>
      </c>
    </row>
    <row r="19" spans="1:10">
      <c r="A19" s="120" t="s">
        <v>86</v>
      </c>
      <c r="B19" s="121"/>
      <c r="C19" s="121"/>
      <c r="D19" s="122"/>
      <c r="E19" s="2">
        <v>2810</v>
      </c>
      <c r="F19" s="4">
        <v>5.8</v>
      </c>
      <c r="G19" s="4">
        <v>6.2</v>
      </c>
      <c r="H19" s="7"/>
      <c r="I19" s="7"/>
      <c r="J19" s="7"/>
    </row>
    <row r="20" spans="1:10">
      <c r="A20" s="112" t="s">
        <v>127</v>
      </c>
      <c r="B20" s="111" t="s">
        <v>113</v>
      </c>
      <c r="C20" s="20" t="s">
        <v>39</v>
      </c>
      <c r="D20" s="20" t="s">
        <v>39</v>
      </c>
      <c r="E20" s="2">
        <v>438</v>
      </c>
      <c r="F20" s="4">
        <v>10.8</v>
      </c>
      <c r="G20" s="4">
        <v>9.3000000000000007</v>
      </c>
      <c r="H20" s="7"/>
      <c r="I20" s="7"/>
      <c r="J20" s="7"/>
    </row>
    <row r="21" spans="1:10">
      <c r="A21" s="113"/>
      <c r="B21" s="111"/>
      <c r="C21" s="20" t="s">
        <v>53</v>
      </c>
      <c r="D21" s="20" t="s">
        <v>53</v>
      </c>
      <c r="E21" s="2">
        <v>492</v>
      </c>
      <c r="F21" s="4">
        <v>8.6</v>
      </c>
      <c r="G21" s="4">
        <v>15.2</v>
      </c>
      <c r="H21" s="7"/>
      <c r="I21" s="7"/>
      <c r="J21" s="7"/>
    </row>
    <row r="22" spans="1:10">
      <c r="A22" s="113"/>
      <c r="B22" s="111"/>
      <c r="C22" s="20" t="s">
        <v>54</v>
      </c>
      <c r="D22" s="20" t="s">
        <v>54</v>
      </c>
      <c r="E22" s="2">
        <v>516</v>
      </c>
      <c r="F22" s="4">
        <v>12.8</v>
      </c>
      <c r="G22" s="4">
        <v>12.6</v>
      </c>
      <c r="H22" s="7"/>
      <c r="I22" s="7"/>
      <c r="J22" s="7"/>
    </row>
    <row r="23" spans="1:10">
      <c r="A23" s="113"/>
      <c r="B23" s="111"/>
      <c r="C23" s="20" t="s">
        <v>55</v>
      </c>
      <c r="D23" s="20" t="s">
        <v>55</v>
      </c>
      <c r="E23" s="2">
        <v>507</v>
      </c>
      <c r="F23" s="4">
        <v>7.6</v>
      </c>
      <c r="G23" s="4">
        <v>10.9</v>
      </c>
      <c r="H23" s="7"/>
      <c r="I23" s="7"/>
      <c r="J23" s="7"/>
    </row>
    <row r="24" spans="1:10">
      <c r="A24" s="113"/>
      <c r="B24" s="111"/>
      <c r="C24" s="20" t="s">
        <v>59</v>
      </c>
      <c r="D24" s="20" t="s">
        <v>59</v>
      </c>
      <c r="E24" s="2">
        <v>522</v>
      </c>
      <c r="F24" s="4">
        <v>8.6999999999999993</v>
      </c>
      <c r="G24" s="4">
        <v>11.5</v>
      </c>
      <c r="H24" s="7"/>
      <c r="I24" s="7"/>
      <c r="J24" s="7"/>
    </row>
    <row r="25" spans="1:10">
      <c r="A25" s="113"/>
      <c r="B25" s="111"/>
      <c r="C25" s="20" t="s">
        <v>60</v>
      </c>
      <c r="D25" s="20" t="s">
        <v>60</v>
      </c>
      <c r="E25" s="2">
        <v>558</v>
      </c>
      <c r="F25" s="4">
        <v>5.7</v>
      </c>
      <c r="G25" s="4">
        <v>8</v>
      </c>
      <c r="H25" s="7"/>
      <c r="I25" s="7"/>
      <c r="J25" s="7"/>
    </row>
    <row r="26" spans="1:10">
      <c r="A26" s="113"/>
      <c r="B26" s="65" t="s">
        <v>114</v>
      </c>
      <c r="C26" s="20" t="s">
        <v>40</v>
      </c>
      <c r="D26" s="20" t="s">
        <v>40</v>
      </c>
      <c r="E26" s="2">
        <v>445</v>
      </c>
      <c r="F26" s="4">
        <v>2.8</v>
      </c>
      <c r="G26" s="4">
        <v>4.2</v>
      </c>
      <c r="H26" s="7"/>
      <c r="I26" s="7"/>
      <c r="J26" s="7"/>
    </row>
    <row r="27" spans="1:10">
      <c r="A27" s="113"/>
      <c r="B27" s="111" t="s">
        <v>115</v>
      </c>
      <c r="C27" s="20" t="s">
        <v>41</v>
      </c>
      <c r="D27" s="20" t="s">
        <v>41</v>
      </c>
      <c r="E27" s="2">
        <v>478</v>
      </c>
      <c r="F27" s="4">
        <v>8.9</v>
      </c>
      <c r="G27" s="4">
        <v>8.4</v>
      </c>
      <c r="H27" s="7"/>
      <c r="I27" s="7"/>
      <c r="J27" s="7"/>
    </row>
    <row r="28" spans="1:10">
      <c r="A28" s="113"/>
      <c r="B28" s="111"/>
      <c r="C28" s="20" t="s">
        <v>43</v>
      </c>
      <c r="D28" s="20" t="s">
        <v>43</v>
      </c>
      <c r="E28" s="2">
        <v>512</v>
      </c>
      <c r="F28" s="4">
        <v>2.9</v>
      </c>
      <c r="G28" s="4">
        <v>2</v>
      </c>
      <c r="H28" s="7"/>
      <c r="I28" s="7"/>
      <c r="J28" s="7"/>
    </row>
    <row r="29" spans="1:10">
      <c r="A29" s="113"/>
      <c r="B29" s="111"/>
      <c r="C29" s="20" t="s">
        <v>46</v>
      </c>
      <c r="D29" s="20" t="s">
        <v>46</v>
      </c>
      <c r="E29" s="2">
        <v>504</v>
      </c>
      <c r="F29" s="4">
        <v>2.4</v>
      </c>
      <c r="G29" s="4">
        <v>1.2</v>
      </c>
      <c r="H29" s="7"/>
      <c r="I29" s="7"/>
      <c r="J29" s="7"/>
    </row>
    <row r="30" spans="1:10">
      <c r="A30" s="113"/>
      <c r="B30" s="111"/>
      <c r="C30" s="20" t="s">
        <v>47</v>
      </c>
      <c r="D30" s="20" t="s">
        <v>47</v>
      </c>
      <c r="E30" s="2">
        <v>404</v>
      </c>
      <c r="F30" s="4">
        <v>17.399999999999999</v>
      </c>
      <c r="G30" s="4">
        <v>11.9</v>
      </c>
      <c r="H30" s="7"/>
      <c r="I30" s="7"/>
      <c r="J30" s="7"/>
    </row>
    <row r="31" spans="1:10">
      <c r="A31" s="113"/>
      <c r="B31" s="111"/>
      <c r="C31" s="20" t="s">
        <v>48</v>
      </c>
      <c r="D31" s="20" t="s">
        <v>48</v>
      </c>
      <c r="E31" s="2">
        <v>500</v>
      </c>
      <c r="F31" s="4">
        <v>6.7</v>
      </c>
      <c r="G31" s="4">
        <v>8.9</v>
      </c>
      <c r="H31" s="7"/>
      <c r="I31" s="7"/>
      <c r="J31" s="7"/>
    </row>
    <row r="32" spans="1:10">
      <c r="A32" s="113"/>
      <c r="B32" s="111" t="s">
        <v>116</v>
      </c>
      <c r="C32" s="20" t="s">
        <v>42</v>
      </c>
      <c r="D32" s="20" t="s">
        <v>42</v>
      </c>
      <c r="E32" s="2">
        <v>495</v>
      </c>
      <c r="F32" s="4">
        <v>1.7</v>
      </c>
      <c r="G32" s="4">
        <v>1.7</v>
      </c>
      <c r="H32" s="7"/>
      <c r="I32" s="7"/>
      <c r="J32" s="7"/>
    </row>
    <row r="33" spans="1:10">
      <c r="A33" s="113"/>
      <c r="B33" s="111"/>
      <c r="C33" s="20" t="s">
        <v>45</v>
      </c>
      <c r="D33" s="20" t="s">
        <v>45</v>
      </c>
      <c r="E33" s="2">
        <v>554</v>
      </c>
      <c r="F33" s="4">
        <v>1.4</v>
      </c>
      <c r="G33" s="4">
        <v>1.3</v>
      </c>
      <c r="H33" s="7"/>
      <c r="I33" s="7"/>
      <c r="J33" s="7"/>
    </row>
    <row r="34" spans="1:10">
      <c r="A34" s="113"/>
      <c r="B34" s="111"/>
      <c r="C34" s="20" t="s">
        <v>49</v>
      </c>
      <c r="D34" s="20" t="s">
        <v>49</v>
      </c>
      <c r="E34" s="2">
        <v>524</v>
      </c>
      <c r="F34" s="4">
        <v>4</v>
      </c>
      <c r="G34" s="4">
        <v>4.9000000000000004</v>
      </c>
      <c r="H34" s="7"/>
      <c r="I34" s="7"/>
      <c r="J34" s="7"/>
    </row>
    <row r="35" spans="1:10">
      <c r="A35" s="113"/>
      <c r="B35" s="111" t="s">
        <v>117</v>
      </c>
      <c r="C35" s="20" t="s">
        <v>50</v>
      </c>
      <c r="D35" s="20" t="s">
        <v>50</v>
      </c>
      <c r="E35" s="2">
        <v>541</v>
      </c>
      <c r="F35" s="4">
        <v>2.1</v>
      </c>
      <c r="G35" s="4">
        <v>4.5999999999999996</v>
      </c>
      <c r="H35" s="7"/>
      <c r="I35" s="7"/>
      <c r="J35" s="7"/>
    </row>
    <row r="36" spans="1:10">
      <c r="A36" s="113"/>
      <c r="B36" s="111"/>
      <c r="C36" s="20" t="s">
        <v>51</v>
      </c>
      <c r="D36" s="20" t="s">
        <v>51</v>
      </c>
      <c r="E36" s="2">
        <v>500</v>
      </c>
      <c r="F36" s="4">
        <v>8.6</v>
      </c>
      <c r="G36" s="4">
        <v>10.9</v>
      </c>
      <c r="H36" s="7"/>
      <c r="I36" s="7"/>
      <c r="J36" s="7"/>
    </row>
    <row r="37" spans="1:10">
      <c r="A37" s="113"/>
      <c r="B37" s="111"/>
      <c r="C37" s="20" t="s">
        <v>52</v>
      </c>
      <c r="D37" s="20" t="s">
        <v>52</v>
      </c>
      <c r="E37" s="2">
        <v>559</v>
      </c>
      <c r="F37" s="4">
        <v>5.2</v>
      </c>
      <c r="G37" s="4">
        <v>7</v>
      </c>
      <c r="H37" s="7"/>
      <c r="I37" s="7"/>
      <c r="J37" s="7"/>
    </row>
    <row r="38" spans="1:10">
      <c r="A38" s="113"/>
      <c r="B38" s="111"/>
      <c r="C38" s="20" t="s">
        <v>58</v>
      </c>
      <c r="D38" s="20" t="s">
        <v>58</v>
      </c>
      <c r="E38" s="2">
        <v>427</v>
      </c>
      <c r="F38" s="4">
        <v>5.8</v>
      </c>
      <c r="G38" s="4">
        <v>6.6</v>
      </c>
      <c r="H38" s="7"/>
      <c r="I38" s="7"/>
      <c r="J38" s="7"/>
    </row>
    <row r="39" spans="1:10">
      <c r="A39" s="113"/>
      <c r="B39" s="111" t="s">
        <v>118</v>
      </c>
      <c r="C39" s="20" t="s">
        <v>44</v>
      </c>
      <c r="D39" s="20" t="s">
        <v>44</v>
      </c>
      <c r="E39" s="2">
        <v>516</v>
      </c>
      <c r="F39" s="4">
        <v>4.3</v>
      </c>
      <c r="G39" s="4">
        <v>5</v>
      </c>
      <c r="H39" s="7"/>
      <c r="I39" s="7"/>
      <c r="J39" s="7"/>
    </row>
    <row r="40" spans="1:10">
      <c r="A40" s="113"/>
      <c r="B40" s="111"/>
      <c r="C40" s="20" t="s">
        <v>56</v>
      </c>
      <c r="D40" s="20" t="s">
        <v>56</v>
      </c>
      <c r="E40" s="2">
        <v>438</v>
      </c>
      <c r="F40" s="4">
        <v>6.8</v>
      </c>
      <c r="G40" s="4">
        <v>10</v>
      </c>
      <c r="H40" s="7"/>
      <c r="I40" s="7"/>
      <c r="J40" s="7"/>
    </row>
    <row r="41" spans="1:10">
      <c r="A41" s="113"/>
      <c r="B41" s="111"/>
      <c r="C41" s="20" t="s">
        <v>57</v>
      </c>
      <c r="D41" s="20" t="s">
        <v>57</v>
      </c>
      <c r="E41" s="2">
        <v>448</v>
      </c>
      <c r="F41" s="4">
        <v>8.8000000000000007</v>
      </c>
      <c r="G41" s="4">
        <v>13.1</v>
      </c>
      <c r="H41" s="7"/>
      <c r="I41" s="7"/>
      <c r="J41" s="7"/>
    </row>
    <row r="42" spans="1:10">
      <c r="H42" s="7"/>
      <c r="I42" s="7"/>
      <c r="J42" s="7"/>
    </row>
    <row r="43" spans="1:10">
      <c r="H43" s="7"/>
      <c r="I43" s="7"/>
      <c r="J43" s="7"/>
    </row>
  </sheetData>
  <mergeCells count="25">
    <mergeCell ref="A6:D6"/>
    <mergeCell ref="A1:E1"/>
    <mergeCell ref="A2:D2"/>
    <mergeCell ref="A3:D3"/>
    <mergeCell ref="A4:D4"/>
    <mergeCell ref="A5:D5"/>
    <mergeCell ref="A18:D18"/>
    <mergeCell ref="A7:D7"/>
    <mergeCell ref="A8:D8"/>
    <mergeCell ref="A9:D9"/>
    <mergeCell ref="A10:D10"/>
    <mergeCell ref="A11:D11"/>
    <mergeCell ref="A12:D12"/>
    <mergeCell ref="A13:D13"/>
    <mergeCell ref="A14:D14"/>
    <mergeCell ref="A15:D15"/>
    <mergeCell ref="A16:D16"/>
    <mergeCell ref="A17:D17"/>
    <mergeCell ref="A19:D19"/>
    <mergeCell ref="A20:A41"/>
    <mergeCell ref="B20:B25"/>
    <mergeCell ref="B27:B31"/>
    <mergeCell ref="B32:B34"/>
    <mergeCell ref="B35:B38"/>
    <mergeCell ref="B39:B41"/>
  </mergeCells>
  <phoneticPr fontId="3" type="noConversion"/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607D4A-E3D0-4ED1-84F5-70C500B2E0B7}">
  <dimension ref="A1:J43"/>
  <sheetViews>
    <sheetView zoomScale="85" zoomScaleNormal="85" workbookViewId="0">
      <selection activeCell="P18" sqref="P18"/>
    </sheetView>
  </sheetViews>
  <sheetFormatPr defaultRowHeight="16.5"/>
  <cols>
    <col min="1" max="1" width="18.625" bestFit="1" customWidth="1"/>
    <col min="2" max="2" width="15.25" customWidth="1"/>
    <col min="3" max="3" width="18.625" hidden="1" customWidth="1"/>
    <col min="4" max="4" width="18.625" customWidth="1"/>
    <col min="5" max="5" width="24.375" bestFit="1" customWidth="1"/>
    <col min="6" max="6" width="24.375" customWidth="1"/>
    <col min="7" max="7" width="18.625" customWidth="1"/>
  </cols>
  <sheetData>
    <row r="1" spans="1:10" ht="31.5">
      <c r="A1" s="110" t="s">
        <v>462</v>
      </c>
      <c r="B1" s="110"/>
      <c r="C1" s="110"/>
      <c r="D1" s="110"/>
      <c r="E1" s="110"/>
      <c r="F1" s="67" t="s">
        <v>119</v>
      </c>
      <c r="G1" s="67" t="s">
        <v>128</v>
      </c>
    </row>
    <row r="2" spans="1:10">
      <c r="A2" s="157" t="s">
        <v>196</v>
      </c>
      <c r="B2" s="157"/>
      <c r="C2" s="157"/>
      <c r="D2" s="157"/>
      <c r="E2" s="69" t="s">
        <v>475</v>
      </c>
      <c r="F2" s="69" t="s">
        <v>476</v>
      </c>
      <c r="G2" s="69" t="s">
        <v>477</v>
      </c>
    </row>
    <row r="3" spans="1:10">
      <c r="A3" s="123" t="s">
        <v>73</v>
      </c>
      <c r="B3" s="123"/>
      <c r="C3" s="123"/>
      <c r="D3" s="123"/>
      <c r="E3" s="2">
        <v>22889</v>
      </c>
      <c r="F3" s="4">
        <v>9.3000000000000007</v>
      </c>
      <c r="G3" s="4">
        <v>10.1</v>
      </c>
    </row>
    <row r="4" spans="1:10">
      <c r="A4" s="120" t="s">
        <v>74</v>
      </c>
      <c r="B4" s="121"/>
      <c r="C4" s="121"/>
      <c r="D4" s="122"/>
      <c r="E4" s="2">
        <v>14507</v>
      </c>
      <c r="F4" s="4">
        <v>10.3</v>
      </c>
      <c r="G4" s="4">
        <v>11.3</v>
      </c>
    </row>
    <row r="5" spans="1:10">
      <c r="A5" s="120" t="s">
        <v>75</v>
      </c>
      <c r="B5" s="121"/>
      <c r="C5" s="121"/>
      <c r="D5" s="122"/>
      <c r="E5" s="2">
        <v>8169</v>
      </c>
      <c r="F5" s="4">
        <v>9.6</v>
      </c>
      <c r="G5" s="4">
        <v>10.7</v>
      </c>
    </row>
    <row r="6" spans="1:10">
      <c r="A6" s="120" t="s">
        <v>76</v>
      </c>
      <c r="B6" s="121"/>
      <c r="C6" s="121"/>
      <c r="D6" s="122"/>
      <c r="E6" s="2">
        <v>8974</v>
      </c>
      <c r="F6" s="4">
        <v>11.3</v>
      </c>
      <c r="G6" s="4">
        <v>11.9</v>
      </c>
    </row>
    <row r="7" spans="1:10">
      <c r="A7" s="120" t="s">
        <v>77</v>
      </c>
      <c r="B7" s="121"/>
      <c r="C7" s="121"/>
      <c r="D7" s="122"/>
      <c r="E7" s="2">
        <v>4566</v>
      </c>
      <c r="F7" s="4">
        <v>9.4</v>
      </c>
      <c r="G7" s="4">
        <v>10.1</v>
      </c>
    </row>
    <row r="8" spans="1:10">
      <c r="A8" s="120" t="s">
        <v>78</v>
      </c>
      <c r="B8" s="121"/>
      <c r="C8" s="121"/>
      <c r="D8" s="122"/>
      <c r="E8" s="2">
        <v>4575</v>
      </c>
      <c r="F8" s="4">
        <v>8.8000000000000007</v>
      </c>
      <c r="G8" s="4">
        <v>9.5</v>
      </c>
    </row>
    <row r="9" spans="1:10">
      <c r="A9" s="120" t="s">
        <v>79</v>
      </c>
      <c r="B9" s="121"/>
      <c r="C9" s="121"/>
      <c r="D9" s="122"/>
      <c r="E9" s="2">
        <v>4552</v>
      </c>
      <c r="F9" s="4">
        <v>12.8</v>
      </c>
      <c r="G9" s="4">
        <v>13.3</v>
      </c>
    </row>
    <row r="10" spans="1:10">
      <c r="A10" s="120" t="s">
        <v>80</v>
      </c>
      <c r="B10" s="121"/>
      <c r="C10" s="121"/>
      <c r="D10" s="122"/>
      <c r="E10" s="2">
        <v>917</v>
      </c>
      <c r="F10" s="4">
        <v>7.1</v>
      </c>
      <c r="G10" s="4">
        <v>7</v>
      </c>
    </row>
    <row r="11" spans="1:10">
      <c r="A11" s="120" t="s">
        <v>81</v>
      </c>
      <c r="B11" s="121"/>
      <c r="C11" s="121"/>
      <c r="D11" s="122"/>
      <c r="E11" s="2">
        <v>43621</v>
      </c>
      <c r="F11" s="4">
        <v>10.7</v>
      </c>
      <c r="G11" s="4">
        <v>11.1</v>
      </c>
    </row>
    <row r="12" spans="1:10">
      <c r="A12" s="120" t="s">
        <v>96</v>
      </c>
      <c r="B12" s="121"/>
      <c r="C12" s="121"/>
      <c r="D12" s="122"/>
      <c r="E12" s="2">
        <v>15801</v>
      </c>
      <c r="F12" s="4">
        <v>13.6</v>
      </c>
      <c r="G12" s="4">
        <v>15.7</v>
      </c>
    </row>
    <row r="13" spans="1:10">
      <c r="A13" s="120" t="s">
        <v>82</v>
      </c>
      <c r="B13" s="121"/>
      <c r="C13" s="121"/>
      <c r="D13" s="122"/>
      <c r="E13" s="2">
        <v>12450</v>
      </c>
      <c r="F13" s="4">
        <v>13.4</v>
      </c>
      <c r="G13" s="4">
        <v>14.4</v>
      </c>
    </row>
    <row r="14" spans="1:10">
      <c r="A14" s="120" t="s">
        <v>83</v>
      </c>
      <c r="B14" s="121"/>
      <c r="C14" s="121"/>
      <c r="D14" s="122"/>
      <c r="E14" s="2">
        <v>14343</v>
      </c>
      <c r="F14" s="4">
        <v>11.9</v>
      </c>
      <c r="G14" s="4">
        <v>12.8</v>
      </c>
    </row>
    <row r="15" spans="1:10">
      <c r="A15" s="120" t="s">
        <v>95</v>
      </c>
      <c r="B15" s="121"/>
      <c r="C15" s="121"/>
      <c r="D15" s="122"/>
      <c r="E15" s="2">
        <v>12444</v>
      </c>
      <c r="F15" s="4">
        <v>9.6999999999999993</v>
      </c>
      <c r="G15" s="4">
        <v>10.6</v>
      </c>
      <c r="J15" t="s">
        <v>174</v>
      </c>
    </row>
    <row r="16" spans="1:10">
      <c r="A16" s="120" t="s">
        <v>30</v>
      </c>
      <c r="B16" s="121"/>
      <c r="C16" s="121"/>
      <c r="D16" s="122"/>
      <c r="E16" s="2">
        <v>19543</v>
      </c>
      <c r="F16" s="4">
        <v>10.9</v>
      </c>
      <c r="G16" s="4">
        <v>11.9</v>
      </c>
    </row>
    <row r="17" spans="1:10">
      <c r="A17" s="120" t="s">
        <v>84</v>
      </c>
      <c r="B17" s="121"/>
      <c r="C17" s="121"/>
      <c r="D17" s="122"/>
      <c r="E17" s="2">
        <v>21289</v>
      </c>
      <c r="F17" s="4">
        <v>10.7</v>
      </c>
      <c r="G17" s="4">
        <v>12</v>
      </c>
    </row>
    <row r="18" spans="1:10">
      <c r="A18" s="120" t="s">
        <v>85</v>
      </c>
      <c r="B18" s="121"/>
      <c r="C18" s="121"/>
      <c r="D18" s="122"/>
      <c r="E18" s="2">
        <v>17939</v>
      </c>
      <c r="F18" s="4">
        <v>11.8</v>
      </c>
      <c r="G18" s="4">
        <v>12.5</v>
      </c>
    </row>
    <row r="19" spans="1:10">
      <c r="A19" s="120" t="s">
        <v>86</v>
      </c>
      <c r="B19" s="121"/>
      <c r="C19" s="121"/>
      <c r="D19" s="122"/>
      <c r="E19" s="2">
        <v>5029</v>
      </c>
      <c r="F19" s="4">
        <v>11.3</v>
      </c>
      <c r="G19" s="4">
        <v>12.1</v>
      </c>
      <c r="H19" s="7"/>
      <c r="I19" s="7"/>
      <c r="J19" s="7"/>
    </row>
    <row r="20" spans="1:10">
      <c r="A20" s="112" t="s">
        <v>127</v>
      </c>
      <c r="B20" s="111" t="s">
        <v>113</v>
      </c>
      <c r="C20" s="20" t="s">
        <v>39</v>
      </c>
      <c r="D20" s="20" t="s">
        <v>39</v>
      </c>
      <c r="E20" s="2">
        <v>899</v>
      </c>
      <c r="F20" s="4">
        <v>11.2</v>
      </c>
      <c r="G20" s="4">
        <v>11.5</v>
      </c>
      <c r="H20" s="7"/>
      <c r="I20" s="7"/>
      <c r="J20" s="7"/>
    </row>
    <row r="21" spans="1:10">
      <c r="A21" s="113"/>
      <c r="B21" s="111"/>
      <c r="C21" s="20" t="s">
        <v>53</v>
      </c>
      <c r="D21" s="20" t="s">
        <v>53</v>
      </c>
      <c r="E21" s="2">
        <v>887</v>
      </c>
      <c r="F21" s="4">
        <v>11.6</v>
      </c>
      <c r="G21" s="4">
        <v>14</v>
      </c>
      <c r="H21" s="7"/>
      <c r="I21" s="7"/>
      <c r="J21" s="7"/>
    </row>
    <row r="22" spans="1:10">
      <c r="A22" s="113"/>
      <c r="B22" s="111"/>
      <c r="C22" s="20" t="s">
        <v>54</v>
      </c>
      <c r="D22" s="20" t="s">
        <v>54</v>
      </c>
      <c r="E22" s="2">
        <v>891</v>
      </c>
      <c r="F22" s="4">
        <v>11.1</v>
      </c>
      <c r="G22" s="4">
        <v>12</v>
      </c>
      <c r="H22" s="7"/>
      <c r="I22" s="7"/>
      <c r="J22" s="7"/>
    </row>
    <row r="23" spans="1:10">
      <c r="A23" s="113"/>
      <c r="B23" s="111"/>
      <c r="C23" s="20" t="s">
        <v>55</v>
      </c>
      <c r="D23" s="20" t="s">
        <v>55</v>
      </c>
      <c r="E23" s="2">
        <v>880</v>
      </c>
      <c r="F23" s="4">
        <v>11</v>
      </c>
      <c r="G23" s="4">
        <v>12.5</v>
      </c>
      <c r="H23" s="7"/>
      <c r="I23" s="7"/>
      <c r="J23" s="7"/>
    </row>
    <row r="24" spans="1:10">
      <c r="A24" s="113"/>
      <c r="B24" s="111"/>
      <c r="C24" s="20" t="s">
        <v>59</v>
      </c>
      <c r="D24" s="20" t="s">
        <v>59</v>
      </c>
      <c r="E24" s="2">
        <v>879</v>
      </c>
      <c r="F24" s="4">
        <v>11.9</v>
      </c>
      <c r="G24" s="4">
        <v>16.7</v>
      </c>
      <c r="H24" s="7"/>
      <c r="I24" s="7"/>
      <c r="J24" s="7"/>
    </row>
    <row r="25" spans="1:10">
      <c r="A25" s="113"/>
      <c r="B25" s="111"/>
      <c r="C25" s="20" t="s">
        <v>60</v>
      </c>
      <c r="D25" s="20" t="s">
        <v>60</v>
      </c>
      <c r="E25" s="2">
        <v>884</v>
      </c>
      <c r="F25" s="4">
        <v>9.6999999999999993</v>
      </c>
      <c r="G25" s="4">
        <v>10.6</v>
      </c>
      <c r="H25" s="7"/>
      <c r="I25" s="7"/>
      <c r="J25" s="7"/>
    </row>
    <row r="26" spans="1:10">
      <c r="A26" s="113"/>
      <c r="B26" s="65" t="s">
        <v>114</v>
      </c>
      <c r="C26" s="20" t="s">
        <v>40</v>
      </c>
      <c r="D26" s="20" t="s">
        <v>40</v>
      </c>
      <c r="E26" s="2">
        <v>898</v>
      </c>
      <c r="F26" s="4">
        <v>12.1</v>
      </c>
      <c r="G26" s="4">
        <v>12.9</v>
      </c>
      <c r="H26" s="7"/>
      <c r="I26" s="7"/>
      <c r="J26" s="7"/>
    </row>
    <row r="27" spans="1:10">
      <c r="A27" s="113"/>
      <c r="B27" s="111" t="s">
        <v>115</v>
      </c>
      <c r="C27" s="20" t="s">
        <v>41</v>
      </c>
      <c r="D27" s="20" t="s">
        <v>41</v>
      </c>
      <c r="E27" s="2">
        <v>899</v>
      </c>
      <c r="F27" s="4">
        <v>10.6</v>
      </c>
      <c r="G27" s="4">
        <v>10.9</v>
      </c>
      <c r="H27" s="7"/>
      <c r="I27" s="7"/>
      <c r="J27" s="7"/>
    </row>
    <row r="28" spans="1:10">
      <c r="A28" s="113"/>
      <c r="B28" s="111"/>
      <c r="C28" s="20" t="s">
        <v>43</v>
      </c>
      <c r="D28" s="20" t="s">
        <v>43</v>
      </c>
      <c r="E28" s="2">
        <v>897</v>
      </c>
      <c r="F28" s="4">
        <v>12.1</v>
      </c>
      <c r="G28" s="4">
        <v>12.1</v>
      </c>
      <c r="H28" s="7"/>
      <c r="I28" s="7"/>
      <c r="J28" s="7"/>
    </row>
    <row r="29" spans="1:10">
      <c r="A29" s="113"/>
      <c r="B29" s="111"/>
      <c r="C29" s="20" t="s">
        <v>46</v>
      </c>
      <c r="D29" s="20" t="s">
        <v>46</v>
      </c>
      <c r="E29" s="2">
        <v>875</v>
      </c>
      <c r="F29" s="4">
        <v>12.4</v>
      </c>
      <c r="G29" s="4">
        <v>13.4</v>
      </c>
      <c r="H29" s="7"/>
      <c r="I29" s="7"/>
      <c r="J29" s="7"/>
    </row>
    <row r="30" spans="1:10">
      <c r="A30" s="113"/>
      <c r="B30" s="111"/>
      <c r="C30" s="20" t="s">
        <v>47</v>
      </c>
      <c r="D30" s="20" t="s">
        <v>47</v>
      </c>
      <c r="E30" s="2">
        <v>889</v>
      </c>
      <c r="F30" s="4">
        <v>9.5</v>
      </c>
      <c r="G30" s="4">
        <v>11.9</v>
      </c>
      <c r="H30" s="7"/>
      <c r="I30" s="7"/>
      <c r="J30" s="7"/>
    </row>
    <row r="31" spans="1:10">
      <c r="A31" s="113"/>
      <c r="B31" s="111"/>
      <c r="C31" s="20" t="s">
        <v>48</v>
      </c>
      <c r="D31" s="20" t="s">
        <v>48</v>
      </c>
      <c r="E31" s="2">
        <v>884</v>
      </c>
      <c r="F31" s="4">
        <v>11.4</v>
      </c>
      <c r="G31" s="4">
        <v>13.5</v>
      </c>
      <c r="H31" s="7"/>
      <c r="I31" s="7"/>
      <c r="J31" s="7"/>
    </row>
    <row r="32" spans="1:10">
      <c r="A32" s="113"/>
      <c r="B32" s="111" t="s">
        <v>116</v>
      </c>
      <c r="C32" s="20" t="s">
        <v>42</v>
      </c>
      <c r="D32" s="20" t="s">
        <v>42</v>
      </c>
      <c r="E32" s="2">
        <v>896</v>
      </c>
      <c r="F32" s="4">
        <v>9.1</v>
      </c>
      <c r="G32" s="4">
        <v>9.1</v>
      </c>
      <c r="H32" s="7"/>
      <c r="I32" s="7"/>
      <c r="J32" s="7"/>
    </row>
    <row r="33" spans="1:10">
      <c r="A33" s="113"/>
      <c r="B33" s="111"/>
      <c r="C33" s="20" t="s">
        <v>45</v>
      </c>
      <c r="D33" s="20" t="s">
        <v>45</v>
      </c>
      <c r="E33" s="2">
        <v>889</v>
      </c>
      <c r="F33" s="4">
        <v>8</v>
      </c>
      <c r="G33" s="4">
        <v>12.1</v>
      </c>
      <c r="H33" s="7"/>
      <c r="I33" s="7"/>
      <c r="J33" s="7"/>
    </row>
    <row r="34" spans="1:10">
      <c r="A34" s="113"/>
      <c r="B34" s="111"/>
      <c r="C34" s="20" t="s">
        <v>49</v>
      </c>
      <c r="D34" s="20" t="s">
        <v>49</v>
      </c>
      <c r="E34" s="2">
        <v>890</v>
      </c>
      <c r="F34" s="4">
        <v>9.1</v>
      </c>
      <c r="G34" s="4">
        <v>11.3</v>
      </c>
      <c r="H34" s="7"/>
      <c r="I34" s="7"/>
      <c r="J34" s="7"/>
    </row>
    <row r="35" spans="1:10">
      <c r="A35" s="113"/>
      <c r="B35" s="111" t="s">
        <v>117</v>
      </c>
      <c r="C35" s="20" t="s">
        <v>50</v>
      </c>
      <c r="D35" s="20" t="s">
        <v>50</v>
      </c>
      <c r="E35" s="2">
        <v>883</v>
      </c>
      <c r="F35" s="4">
        <v>8.1999999999999993</v>
      </c>
      <c r="G35" s="4">
        <v>11.2</v>
      </c>
      <c r="H35" s="7"/>
      <c r="I35" s="7"/>
      <c r="J35" s="7"/>
    </row>
    <row r="36" spans="1:10">
      <c r="A36" s="113"/>
      <c r="B36" s="111"/>
      <c r="C36" s="20" t="s">
        <v>51</v>
      </c>
      <c r="D36" s="20" t="s">
        <v>51</v>
      </c>
      <c r="E36" s="2">
        <v>883</v>
      </c>
      <c r="F36" s="4">
        <v>10.6</v>
      </c>
      <c r="G36" s="4">
        <v>13.9</v>
      </c>
      <c r="H36" s="7"/>
      <c r="I36" s="7"/>
      <c r="J36" s="7"/>
    </row>
    <row r="37" spans="1:10">
      <c r="A37" s="113"/>
      <c r="B37" s="111"/>
      <c r="C37" s="20" t="s">
        <v>52</v>
      </c>
      <c r="D37" s="20" t="s">
        <v>52</v>
      </c>
      <c r="E37" s="2">
        <v>891</v>
      </c>
      <c r="F37" s="4">
        <v>10.9</v>
      </c>
      <c r="G37" s="4">
        <v>13.2</v>
      </c>
      <c r="H37" s="7"/>
      <c r="I37" s="7"/>
      <c r="J37" s="7"/>
    </row>
    <row r="38" spans="1:10">
      <c r="A38" s="113"/>
      <c r="B38" s="111"/>
      <c r="C38" s="20" t="s">
        <v>58</v>
      </c>
      <c r="D38" s="20" t="s">
        <v>58</v>
      </c>
      <c r="E38" s="2">
        <v>887</v>
      </c>
      <c r="F38" s="4">
        <v>10.8</v>
      </c>
      <c r="G38" s="4">
        <v>14.9</v>
      </c>
      <c r="H38" s="7"/>
      <c r="I38" s="7"/>
      <c r="J38" s="7"/>
    </row>
    <row r="39" spans="1:10">
      <c r="A39" s="113"/>
      <c r="B39" s="111" t="s">
        <v>118</v>
      </c>
      <c r="C39" s="20" t="s">
        <v>44</v>
      </c>
      <c r="D39" s="20" t="s">
        <v>44</v>
      </c>
      <c r="E39" s="2">
        <v>888</v>
      </c>
      <c r="F39" s="4">
        <v>9.5</v>
      </c>
      <c r="G39" s="4">
        <v>9.3000000000000007</v>
      </c>
      <c r="H39" s="7"/>
      <c r="I39" s="7"/>
      <c r="J39" s="7"/>
    </row>
    <row r="40" spans="1:10">
      <c r="A40" s="113"/>
      <c r="B40" s="111"/>
      <c r="C40" s="20" t="s">
        <v>56</v>
      </c>
      <c r="D40" s="20" t="s">
        <v>56</v>
      </c>
      <c r="E40" s="2">
        <v>888</v>
      </c>
      <c r="F40" s="4">
        <v>10.4</v>
      </c>
      <c r="G40" s="4">
        <v>12.3</v>
      </c>
      <c r="H40" s="7"/>
      <c r="I40" s="7"/>
      <c r="J40" s="7"/>
    </row>
    <row r="41" spans="1:10">
      <c r="A41" s="113"/>
      <c r="B41" s="111"/>
      <c r="C41" s="20" t="s">
        <v>57</v>
      </c>
      <c r="D41" s="20" t="s">
        <v>57</v>
      </c>
      <c r="E41" s="2">
        <v>886</v>
      </c>
      <c r="F41" s="4">
        <v>12.3</v>
      </c>
      <c r="G41" s="4">
        <v>12.3</v>
      </c>
      <c r="H41" s="7"/>
      <c r="I41" s="7"/>
      <c r="J41" s="7"/>
    </row>
    <row r="42" spans="1:10">
      <c r="H42" s="7"/>
      <c r="I42" s="7"/>
      <c r="J42" s="7"/>
    </row>
    <row r="43" spans="1:10">
      <c r="H43" s="7"/>
      <c r="I43" s="7"/>
      <c r="J43" s="7"/>
    </row>
  </sheetData>
  <mergeCells count="25">
    <mergeCell ref="A6:D6"/>
    <mergeCell ref="A1:E1"/>
    <mergeCell ref="A2:D2"/>
    <mergeCell ref="A3:D3"/>
    <mergeCell ref="A4:D4"/>
    <mergeCell ref="A5:D5"/>
    <mergeCell ref="A18:D18"/>
    <mergeCell ref="A7:D7"/>
    <mergeCell ref="A8:D8"/>
    <mergeCell ref="A9:D9"/>
    <mergeCell ref="A10:D10"/>
    <mergeCell ref="A11:D11"/>
    <mergeCell ref="A12:D12"/>
    <mergeCell ref="A13:D13"/>
    <mergeCell ref="A14:D14"/>
    <mergeCell ref="A15:D15"/>
    <mergeCell ref="A16:D16"/>
    <mergeCell ref="A17:D17"/>
    <mergeCell ref="A19:D19"/>
    <mergeCell ref="A20:A41"/>
    <mergeCell ref="B20:B25"/>
    <mergeCell ref="B27:B31"/>
    <mergeCell ref="B32:B34"/>
    <mergeCell ref="B35:B38"/>
    <mergeCell ref="B39:B41"/>
  </mergeCells>
  <phoneticPr fontId="3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A27907-134C-4BF6-B333-0A0FAE78B4C2}">
  <dimension ref="A1:L43"/>
  <sheetViews>
    <sheetView zoomScale="85" zoomScaleNormal="85" workbookViewId="0">
      <selection activeCell="R32" sqref="R32"/>
    </sheetView>
  </sheetViews>
  <sheetFormatPr defaultRowHeight="16.5"/>
  <cols>
    <col min="1" max="1" width="18.625" bestFit="1" customWidth="1"/>
    <col min="2" max="2" width="15.25" customWidth="1"/>
    <col min="3" max="3" width="18.625" hidden="1" customWidth="1"/>
    <col min="4" max="5" width="18.625" customWidth="1"/>
    <col min="6" max="11" width="11.5" bestFit="1" customWidth="1"/>
    <col min="12" max="12" width="17.125" bestFit="1" customWidth="1"/>
  </cols>
  <sheetData>
    <row r="1" spans="1:12" ht="31.5">
      <c r="A1" s="110" t="s">
        <v>159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</row>
    <row r="2" spans="1:12">
      <c r="A2" s="114" t="s">
        <v>196</v>
      </c>
      <c r="B2" s="115"/>
      <c r="C2" s="115"/>
      <c r="D2" s="116"/>
      <c r="E2" s="29"/>
      <c r="F2" s="24"/>
      <c r="G2" s="24"/>
      <c r="H2" s="124" t="s">
        <v>160</v>
      </c>
      <c r="I2" s="125"/>
      <c r="J2" s="125"/>
      <c r="K2" s="126"/>
      <c r="L2" s="24" t="s">
        <v>125</v>
      </c>
    </row>
    <row r="3" spans="1:12">
      <c r="A3" s="117"/>
      <c r="B3" s="118"/>
      <c r="C3" s="118"/>
      <c r="D3" s="119"/>
      <c r="E3" s="29" t="s">
        <v>28</v>
      </c>
      <c r="F3" s="24" t="s">
        <v>147</v>
      </c>
      <c r="G3" s="24" t="s">
        <v>141</v>
      </c>
      <c r="H3" s="24" t="s">
        <v>142</v>
      </c>
      <c r="I3" s="24" t="s">
        <v>143</v>
      </c>
      <c r="J3" s="24" t="s">
        <v>144</v>
      </c>
      <c r="K3" s="24" t="s">
        <v>145</v>
      </c>
      <c r="L3" s="24" t="s">
        <v>146</v>
      </c>
    </row>
    <row r="4" spans="1:12">
      <c r="A4" s="120" t="s">
        <v>31</v>
      </c>
      <c r="B4" s="121"/>
      <c r="C4" s="121"/>
      <c r="D4" s="122"/>
      <c r="E4" s="3">
        <v>0.748</v>
      </c>
      <c r="F4" s="4">
        <v>0.4</v>
      </c>
      <c r="G4" s="4">
        <v>3.8</v>
      </c>
      <c r="H4" s="4">
        <v>20.7</v>
      </c>
      <c r="I4" s="4">
        <v>70.400000000000006</v>
      </c>
      <c r="J4" s="4">
        <v>46</v>
      </c>
      <c r="K4" s="4">
        <v>7.7</v>
      </c>
      <c r="L4" s="4">
        <v>0.2</v>
      </c>
    </row>
    <row r="5" spans="1:12">
      <c r="A5" s="120" t="s">
        <v>73</v>
      </c>
      <c r="B5" s="121"/>
      <c r="C5" s="121"/>
      <c r="D5" s="122"/>
      <c r="E5" s="3">
        <v>0.58099999999999996</v>
      </c>
      <c r="F5" s="4">
        <v>0.2</v>
      </c>
      <c r="G5" s="4">
        <v>1.3</v>
      </c>
      <c r="H5" s="4">
        <v>8.3000000000000007</v>
      </c>
      <c r="I5" s="4">
        <v>49.4</v>
      </c>
      <c r="J5" s="4">
        <v>46.9</v>
      </c>
      <c r="K5" s="4">
        <v>8.9</v>
      </c>
      <c r="L5" s="4">
        <v>0.2</v>
      </c>
    </row>
    <row r="6" spans="1:12">
      <c r="A6" s="120" t="s">
        <v>74</v>
      </c>
      <c r="B6" s="121"/>
      <c r="C6" s="121"/>
      <c r="D6" s="122"/>
      <c r="E6" s="3">
        <v>0.68300000000000005</v>
      </c>
      <c r="F6" s="4">
        <v>0.2</v>
      </c>
      <c r="G6" s="4">
        <v>2.7</v>
      </c>
      <c r="H6" s="4">
        <v>16.5</v>
      </c>
      <c r="I6" s="4">
        <v>65.5</v>
      </c>
      <c r="J6" s="4">
        <v>44</v>
      </c>
      <c r="K6" s="4">
        <v>6.8</v>
      </c>
      <c r="L6" s="4">
        <v>0.3</v>
      </c>
    </row>
    <row r="7" spans="1:12">
      <c r="A7" s="120" t="s">
        <v>75</v>
      </c>
      <c r="B7" s="121"/>
      <c r="C7" s="121"/>
      <c r="D7" s="122"/>
      <c r="E7" s="3">
        <v>0.754</v>
      </c>
      <c r="F7" s="4">
        <v>0.3</v>
      </c>
      <c r="G7" s="4">
        <v>3.2</v>
      </c>
      <c r="H7" s="4">
        <v>19.7</v>
      </c>
      <c r="I7" s="4">
        <v>74.5</v>
      </c>
      <c r="J7" s="4">
        <v>45</v>
      </c>
      <c r="K7" s="4">
        <v>7</v>
      </c>
      <c r="L7" s="4">
        <v>0.2</v>
      </c>
    </row>
    <row r="8" spans="1:12">
      <c r="A8" s="120" t="s">
        <v>76</v>
      </c>
      <c r="B8" s="121"/>
      <c r="C8" s="121"/>
      <c r="D8" s="122"/>
      <c r="E8" s="3">
        <v>0.76200000000000001</v>
      </c>
      <c r="F8" s="4">
        <v>0.4</v>
      </c>
      <c r="G8" s="4">
        <v>4.5999999999999996</v>
      </c>
      <c r="H8" s="4">
        <v>23.2</v>
      </c>
      <c r="I8" s="4">
        <v>70.400000000000006</v>
      </c>
      <c r="J8" s="4">
        <v>45.9</v>
      </c>
      <c r="K8" s="4">
        <v>7.8</v>
      </c>
      <c r="L8" s="4">
        <v>0.2</v>
      </c>
    </row>
    <row r="9" spans="1:12">
      <c r="A9" s="120" t="s">
        <v>77</v>
      </c>
      <c r="B9" s="121"/>
      <c r="C9" s="121"/>
      <c r="D9" s="122"/>
      <c r="E9" s="3">
        <v>0.69899999999999995</v>
      </c>
      <c r="F9" s="4">
        <v>0.5</v>
      </c>
      <c r="G9" s="4">
        <v>3.8</v>
      </c>
      <c r="H9" s="4">
        <v>20.3</v>
      </c>
      <c r="I9" s="4">
        <v>68</v>
      </c>
      <c r="J9" s="4">
        <v>40.5</v>
      </c>
      <c r="K9" s="4">
        <v>5.6</v>
      </c>
      <c r="L9" s="4">
        <v>0.2</v>
      </c>
    </row>
    <row r="10" spans="1:12">
      <c r="A10" s="120" t="s">
        <v>78</v>
      </c>
      <c r="B10" s="121"/>
      <c r="C10" s="121"/>
      <c r="D10" s="122"/>
      <c r="E10" s="3">
        <v>0.79200000000000004</v>
      </c>
      <c r="F10" s="4">
        <v>0.3</v>
      </c>
      <c r="G10" s="4">
        <v>4.0999999999999996</v>
      </c>
      <c r="H10" s="4">
        <v>22.1</v>
      </c>
      <c r="I10" s="4">
        <v>76.099999999999994</v>
      </c>
      <c r="J10" s="4">
        <v>47.1</v>
      </c>
      <c r="K10" s="4">
        <v>7.7</v>
      </c>
      <c r="L10" s="4">
        <v>0.2</v>
      </c>
    </row>
    <row r="11" spans="1:12">
      <c r="A11" s="120" t="s">
        <v>79</v>
      </c>
      <c r="B11" s="121"/>
      <c r="C11" s="121"/>
      <c r="D11" s="122"/>
      <c r="E11" s="3">
        <v>0.85899999999999999</v>
      </c>
      <c r="F11" s="4">
        <v>0.3</v>
      </c>
      <c r="G11" s="4">
        <v>4.3</v>
      </c>
      <c r="H11" s="4">
        <v>29.9</v>
      </c>
      <c r="I11" s="4">
        <v>88.3</v>
      </c>
      <c r="J11" s="4">
        <v>43.2</v>
      </c>
      <c r="K11" s="4">
        <v>5.8</v>
      </c>
      <c r="L11" s="4">
        <v>0.1</v>
      </c>
    </row>
    <row r="12" spans="1:12">
      <c r="A12" s="120" t="s">
        <v>80</v>
      </c>
      <c r="B12" s="121"/>
      <c r="C12" s="121"/>
      <c r="D12" s="122"/>
      <c r="E12" s="3">
        <v>1.028</v>
      </c>
      <c r="F12" s="4">
        <v>0.3</v>
      </c>
      <c r="G12" s="4">
        <v>3.1</v>
      </c>
      <c r="H12" s="4">
        <v>35.799999999999997</v>
      </c>
      <c r="I12" s="4">
        <v>105.2</v>
      </c>
      <c r="J12" s="4">
        <v>55.2</v>
      </c>
      <c r="K12" s="4">
        <v>7.5</v>
      </c>
      <c r="L12" s="4">
        <v>0.2</v>
      </c>
    </row>
    <row r="13" spans="1:12">
      <c r="A13" s="120" t="s">
        <v>81</v>
      </c>
      <c r="B13" s="121"/>
      <c r="C13" s="121"/>
      <c r="D13" s="122"/>
      <c r="E13" s="3">
        <v>0.78900000000000003</v>
      </c>
      <c r="F13" s="4">
        <v>0.4</v>
      </c>
      <c r="G13" s="4">
        <v>3.7</v>
      </c>
      <c r="H13" s="4">
        <v>21.6</v>
      </c>
      <c r="I13" s="4">
        <v>75.099999999999994</v>
      </c>
      <c r="J13" s="4">
        <v>48.6</v>
      </c>
      <c r="K13" s="4">
        <v>8</v>
      </c>
      <c r="L13" s="4">
        <v>0.3</v>
      </c>
    </row>
    <row r="14" spans="1:12">
      <c r="A14" s="120" t="s">
        <v>96</v>
      </c>
      <c r="B14" s="121"/>
      <c r="C14" s="121"/>
      <c r="D14" s="122"/>
      <c r="E14" s="3">
        <v>0.88900000000000001</v>
      </c>
      <c r="F14" s="4">
        <v>0.6</v>
      </c>
      <c r="G14" s="4">
        <v>5.8</v>
      </c>
      <c r="H14" s="4">
        <v>36.4</v>
      </c>
      <c r="I14" s="4">
        <v>82.9</v>
      </c>
      <c r="J14" s="4">
        <v>44.4</v>
      </c>
      <c r="K14" s="4">
        <v>7.3</v>
      </c>
      <c r="L14" s="4">
        <v>0.2</v>
      </c>
    </row>
    <row r="15" spans="1:12">
      <c r="A15" s="120" t="s">
        <v>82</v>
      </c>
      <c r="B15" s="121"/>
      <c r="C15" s="121"/>
      <c r="D15" s="122"/>
      <c r="E15" s="3">
        <v>0.88200000000000001</v>
      </c>
      <c r="F15" s="4">
        <v>0.4</v>
      </c>
      <c r="G15" s="4">
        <v>7.1</v>
      </c>
      <c r="H15" s="4">
        <v>35.299999999999997</v>
      </c>
      <c r="I15" s="4">
        <v>83.5</v>
      </c>
      <c r="J15" s="4">
        <v>42.6</v>
      </c>
      <c r="K15" s="4">
        <v>7.3</v>
      </c>
      <c r="L15" s="4">
        <v>0.1</v>
      </c>
    </row>
    <row r="16" spans="1:12">
      <c r="A16" s="120" t="s">
        <v>83</v>
      </c>
      <c r="B16" s="121"/>
      <c r="C16" s="121"/>
      <c r="D16" s="122"/>
      <c r="E16" s="3">
        <v>0.88300000000000001</v>
      </c>
      <c r="F16" s="4">
        <v>0.5</v>
      </c>
      <c r="G16" s="4">
        <v>7</v>
      </c>
      <c r="H16" s="4">
        <v>36.4</v>
      </c>
      <c r="I16" s="4">
        <v>83.2</v>
      </c>
      <c r="J16" s="4">
        <v>41.9</v>
      </c>
      <c r="K16" s="4">
        <v>7.2</v>
      </c>
      <c r="L16" s="4">
        <v>0.1</v>
      </c>
    </row>
    <row r="17" spans="1:12">
      <c r="A17" s="120" t="s">
        <v>95</v>
      </c>
      <c r="B17" s="121"/>
      <c r="C17" s="121"/>
      <c r="D17" s="122"/>
      <c r="E17" s="3">
        <v>0.80800000000000005</v>
      </c>
      <c r="F17" s="4">
        <v>0.8</v>
      </c>
      <c r="G17" s="4">
        <v>5.7</v>
      </c>
      <c r="H17" s="4">
        <v>28.1</v>
      </c>
      <c r="I17" s="4">
        <v>75.599999999999994</v>
      </c>
      <c r="J17" s="4">
        <v>42.9</v>
      </c>
      <c r="K17" s="4">
        <v>7.1</v>
      </c>
      <c r="L17" s="4">
        <v>0.2</v>
      </c>
    </row>
    <row r="18" spans="1:12">
      <c r="A18" s="120" t="s">
        <v>30</v>
      </c>
      <c r="B18" s="121"/>
      <c r="C18" s="121"/>
      <c r="D18" s="122"/>
      <c r="E18" s="3">
        <v>1.028</v>
      </c>
      <c r="F18" s="4">
        <v>0.7</v>
      </c>
      <c r="G18" s="4">
        <v>8.1</v>
      </c>
      <c r="H18" s="4">
        <v>37.799999999999997</v>
      </c>
      <c r="I18" s="4">
        <v>98.8</v>
      </c>
      <c r="J18" s="4">
        <v>50.8</v>
      </c>
      <c r="K18" s="4">
        <v>8.1999999999999993</v>
      </c>
      <c r="L18" s="4">
        <v>0.3</v>
      </c>
    </row>
    <row r="19" spans="1:12">
      <c r="A19" s="120" t="s">
        <v>84</v>
      </c>
      <c r="B19" s="121"/>
      <c r="C19" s="121"/>
      <c r="D19" s="122"/>
      <c r="E19" s="3">
        <v>0.89700000000000002</v>
      </c>
      <c r="F19" s="4">
        <v>0.5</v>
      </c>
      <c r="G19" s="4">
        <v>6</v>
      </c>
      <c r="H19" s="4">
        <v>34.1</v>
      </c>
      <c r="I19" s="4">
        <v>85.9</v>
      </c>
      <c r="J19" s="4">
        <v>44.3</v>
      </c>
      <c r="K19" s="4">
        <v>7.8</v>
      </c>
      <c r="L19" s="4">
        <v>0.2</v>
      </c>
    </row>
    <row r="20" spans="1:12">
      <c r="A20" s="120" t="s">
        <v>85</v>
      </c>
      <c r="B20" s="121"/>
      <c r="C20" s="121"/>
      <c r="D20" s="122"/>
      <c r="E20" s="3">
        <v>0.82</v>
      </c>
      <c r="F20" s="4">
        <v>0.4</v>
      </c>
      <c r="G20" s="4">
        <v>4.9000000000000004</v>
      </c>
      <c r="H20" s="4">
        <v>29.4</v>
      </c>
      <c r="I20" s="4">
        <v>81.7</v>
      </c>
      <c r="J20" s="4">
        <v>40.4</v>
      </c>
      <c r="K20" s="4">
        <v>6.2</v>
      </c>
      <c r="L20" s="4">
        <v>0.1</v>
      </c>
    </row>
    <row r="21" spans="1:12">
      <c r="A21" s="120" t="s">
        <v>86</v>
      </c>
      <c r="B21" s="121"/>
      <c r="C21" s="121"/>
      <c r="D21" s="122"/>
      <c r="E21" s="3">
        <v>0.82599999999999996</v>
      </c>
      <c r="F21" s="4">
        <v>0.7</v>
      </c>
      <c r="G21" s="4">
        <v>7</v>
      </c>
      <c r="H21" s="4">
        <v>28.2</v>
      </c>
      <c r="I21" s="4">
        <v>75.5</v>
      </c>
      <c r="J21" s="4">
        <v>44.2</v>
      </c>
      <c r="K21" s="4">
        <v>8.6</v>
      </c>
      <c r="L21" s="4">
        <v>0.4</v>
      </c>
    </row>
    <row r="22" spans="1:12">
      <c r="A22" s="112" t="s">
        <v>127</v>
      </c>
      <c r="B22" s="111" t="s">
        <v>113</v>
      </c>
      <c r="C22" s="20" t="s">
        <v>39</v>
      </c>
      <c r="D22" s="20" t="s">
        <v>39</v>
      </c>
      <c r="E22" s="3">
        <v>0.76800000000000002</v>
      </c>
      <c r="F22" s="4">
        <v>1.3</v>
      </c>
      <c r="G22" s="4">
        <v>6.8</v>
      </c>
      <c r="H22" s="4">
        <v>28.9</v>
      </c>
      <c r="I22" s="4">
        <v>70.3</v>
      </c>
      <c r="J22" s="4">
        <v>38.799999999999997</v>
      </c>
      <c r="K22" s="4">
        <v>6</v>
      </c>
      <c r="L22" s="4">
        <v>0.1</v>
      </c>
    </row>
    <row r="23" spans="1:12">
      <c r="A23" s="113"/>
      <c r="B23" s="111"/>
      <c r="C23" s="20" t="s">
        <v>53</v>
      </c>
      <c r="D23" s="20" t="s">
        <v>53</v>
      </c>
      <c r="E23" s="3">
        <v>0.9</v>
      </c>
      <c r="F23" s="4">
        <v>1.1000000000000001</v>
      </c>
      <c r="G23" s="4">
        <v>9.6999999999999993</v>
      </c>
      <c r="H23" s="4">
        <v>35.9</v>
      </c>
      <c r="I23" s="4">
        <v>78.599999999999994</v>
      </c>
      <c r="J23" s="4">
        <v>43.5</v>
      </c>
      <c r="K23" s="4">
        <v>9.8000000000000007</v>
      </c>
      <c r="L23" s="4">
        <v>0</v>
      </c>
    </row>
    <row r="24" spans="1:12">
      <c r="A24" s="113"/>
      <c r="B24" s="111"/>
      <c r="C24" s="20" t="s">
        <v>54</v>
      </c>
      <c r="D24" s="20" t="s">
        <v>54</v>
      </c>
      <c r="E24" s="3">
        <v>1.0760000000000001</v>
      </c>
      <c r="F24" s="4">
        <v>0.9</v>
      </c>
      <c r="G24" s="4">
        <v>6.3</v>
      </c>
      <c r="H24" s="4">
        <v>36.799999999999997</v>
      </c>
      <c r="I24" s="4">
        <v>111.2</v>
      </c>
      <c r="J24" s="4">
        <v>53</v>
      </c>
      <c r="K24" s="4">
        <v>5.6</v>
      </c>
      <c r="L24" s="4">
        <v>0</v>
      </c>
    </row>
    <row r="25" spans="1:12">
      <c r="A25" s="113"/>
      <c r="B25" s="111"/>
      <c r="C25" s="20" t="s">
        <v>55</v>
      </c>
      <c r="D25" s="20" t="s">
        <v>55</v>
      </c>
      <c r="E25" s="3">
        <v>1.3169999999999999</v>
      </c>
      <c r="F25" s="4">
        <v>0</v>
      </c>
      <c r="G25" s="4">
        <v>13.9</v>
      </c>
      <c r="H25" s="4">
        <v>38.1</v>
      </c>
      <c r="I25" s="4">
        <v>122.8</v>
      </c>
      <c r="J25" s="4">
        <v>72</v>
      </c>
      <c r="K25" s="4">
        <v>15</v>
      </c>
      <c r="L25" s="4">
        <v>0</v>
      </c>
    </row>
    <row r="26" spans="1:12">
      <c r="A26" s="113"/>
      <c r="B26" s="111"/>
      <c r="C26" s="20" t="s">
        <v>59</v>
      </c>
      <c r="D26" s="20" t="s">
        <v>59</v>
      </c>
      <c r="E26" s="3">
        <v>1.0840000000000001</v>
      </c>
      <c r="F26" s="4">
        <v>0</v>
      </c>
      <c r="G26" s="4">
        <v>10.8</v>
      </c>
      <c r="H26" s="4">
        <v>38.6</v>
      </c>
      <c r="I26" s="4">
        <v>89.6</v>
      </c>
      <c r="J26" s="4">
        <v>50.5</v>
      </c>
      <c r="K26" s="4">
        <v>20.6</v>
      </c>
      <c r="L26" s="4">
        <v>1.5</v>
      </c>
    </row>
    <row r="27" spans="1:12">
      <c r="A27" s="113"/>
      <c r="B27" s="111"/>
      <c r="C27" s="20" t="s">
        <v>60</v>
      </c>
      <c r="D27" s="20" t="s">
        <v>60</v>
      </c>
      <c r="E27" s="3">
        <v>0.95699999999999996</v>
      </c>
      <c r="F27" s="4">
        <v>0</v>
      </c>
      <c r="G27" s="4">
        <v>13.5</v>
      </c>
      <c r="H27" s="4">
        <v>54.3</v>
      </c>
      <c r="I27" s="4">
        <v>80.2</v>
      </c>
      <c r="J27" s="4">
        <v>40.700000000000003</v>
      </c>
      <c r="K27" s="4">
        <v>1.6</v>
      </c>
      <c r="L27" s="4">
        <v>0</v>
      </c>
    </row>
    <row r="28" spans="1:12">
      <c r="A28" s="113"/>
      <c r="B28" s="23" t="s">
        <v>114</v>
      </c>
      <c r="C28" s="20" t="s">
        <v>40</v>
      </c>
      <c r="D28" s="20" t="s">
        <v>40</v>
      </c>
      <c r="E28" s="3">
        <v>0.93100000000000005</v>
      </c>
      <c r="F28" s="4">
        <v>0.8</v>
      </c>
      <c r="G28" s="4">
        <v>5.8</v>
      </c>
      <c r="H28" s="4">
        <v>38</v>
      </c>
      <c r="I28" s="4">
        <v>93.5</v>
      </c>
      <c r="J28" s="4">
        <v>41.1</v>
      </c>
      <c r="K28" s="4">
        <v>5.8</v>
      </c>
      <c r="L28" s="4">
        <v>0.4</v>
      </c>
    </row>
    <row r="29" spans="1:12">
      <c r="A29" s="113"/>
      <c r="B29" s="111" t="s">
        <v>115</v>
      </c>
      <c r="C29" s="20" t="s">
        <v>41</v>
      </c>
      <c r="D29" s="20" t="s">
        <v>41</v>
      </c>
      <c r="E29" s="3">
        <v>0.93400000000000005</v>
      </c>
      <c r="F29" s="4">
        <v>0.6</v>
      </c>
      <c r="G29" s="4">
        <v>4.9000000000000004</v>
      </c>
      <c r="H29" s="4">
        <v>34.299999999999997</v>
      </c>
      <c r="I29" s="4">
        <v>93.9</v>
      </c>
      <c r="J29" s="4">
        <v>45.2</v>
      </c>
      <c r="K29" s="4">
        <v>7.6</v>
      </c>
      <c r="L29" s="4">
        <v>0.1</v>
      </c>
    </row>
    <row r="30" spans="1:12">
      <c r="A30" s="113"/>
      <c r="B30" s="111"/>
      <c r="C30" s="20" t="s">
        <v>43</v>
      </c>
      <c r="D30" s="20" t="s">
        <v>43</v>
      </c>
      <c r="E30" s="3">
        <v>1.089</v>
      </c>
      <c r="F30" s="4">
        <v>0.3</v>
      </c>
      <c r="G30" s="4">
        <v>8.8000000000000007</v>
      </c>
      <c r="H30" s="4">
        <v>46.8</v>
      </c>
      <c r="I30" s="4">
        <v>108.4</v>
      </c>
      <c r="J30" s="4">
        <v>47.4</v>
      </c>
      <c r="K30" s="4">
        <v>7.3</v>
      </c>
      <c r="L30" s="4">
        <v>0</v>
      </c>
    </row>
    <row r="31" spans="1:12">
      <c r="A31" s="113"/>
      <c r="B31" s="111"/>
      <c r="C31" s="20" t="s">
        <v>46</v>
      </c>
      <c r="D31" s="20" t="s">
        <v>46</v>
      </c>
      <c r="E31" s="3">
        <v>0.83299999999999996</v>
      </c>
      <c r="F31" s="4">
        <v>2.6</v>
      </c>
      <c r="G31" s="4">
        <v>2.6</v>
      </c>
      <c r="H31" s="4">
        <v>31.5</v>
      </c>
      <c r="I31" s="4">
        <v>58.1</v>
      </c>
      <c r="J31" s="4">
        <v>46.1</v>
      </c>
      <c r="K31" s="4">
        <v>21.1</v>
      </c>
      <c r="L31" s="4">
        <v>0</v>
      </c>
    </row>
    <row r="32" spans="1:12">
      <c r="A32" s="113"/>
      <c r="B32" s="111"/>
      <c r="C32" s="20" t="s">
        <v>47</v>
      </c>
      <c r="D32" s="20" t="s">
        <v>47</v>
      </c>
      <c r="E32" s="3">
        <v>1.2749999999999999</v>
      </c>
      <c r="F32" s="4">
        <v>0</v>
      </c>
      <c r="G32" s="4">
        <v>12.6</v>
      </c>
      <c r="H32" s="4">
        <v>48.4</v>
      </c>
      <c r="I32" s="4">
        <v>106</v>
      </c>
      <c r="J32" s="4">
        <v>67.599999999999994</v>
      </c>
      <c r="K32" s="4">
        <v>15.9</v>
      </c>
      <c r="L32" s="4">
        <v>0.8</v>
      </c>
    </row>
    <row r="33" spans="1:12">
      <c r="A33" s="113"/>
      <c r="B33" s="111"/>
      <c r="C33" s="20" t="s">
        <v>48</v>
      </c>
      <c r="D33" s="20" t="s">
        <v>48</v>
      </c>
      <c r="E33" s="3">
        <v>1.194</v>
      </c>
      <c r="F33" s="4">
        <v>0</v>
      </c>
      <c r="G33" s="4">
        <v>16.2</v>
      </c>
      <c r="H33" s="4">
        <v>29.2</v>
      </c>
      <c r="I33" s="4">
        <v>122.2</v>
      </c>
      <c r="J33" s="4">
        <v>60.7</v>
      </c>
      <c r="K33" s="4">
        <v>10.1</v>
      </c>
      <c r="L33" s="4">
        <v>0</v>
      </c>
    </row>
    <row r="34" spans="1:12">
      <c r="A34" s="113"/>
      <c r="B34" s="111" t="s">
        <v>116</v>
      </c>
      <c r="C34" s="20" t="s">
        <v>42</v>
      </c>
      <c r="D34" s="20" t="s">
        <v>42</v>
      </c>
      <c r="E34" s="3">
        <v>1.1599999999999999</v>
      </c>
      <c r="F34" s="4">
        <v>0.9</v>
      </c>
      <c r="G34" s="4">
        <v>7.7</v>
      </c>
      <c r="H34" s="4">
        <v>38.6</v>
      </c>
      <c r="I34" s="4">
        <v>107.4</v>
      </c>
      <c r="J34" s="4">
        <v>68.2</v>
      </c>
      <c r="K34" s="4">
        <v>10.199999999999999</v>
      </c>
      <c r="L34" s="4">
        <v>0</v>
      </c>
    </row>
    <row r="35" spans="1:12">
      <c r="A35" s="113"/>
      <c r="B35" s="111"/>
      <c r="C35" s="20" t="s">
        <v>45</v>
      </c>
      <c r="D35" s="20" t="s">
        <v>45</v>
      </c>
      <c r="E35" s="3">
        <v>1.147</v>
      </c>
      <c r="F35" s="4">
        <v>0</v>
      </c>
      <c r="G35" s="4">
        <v>7.3</v>
      </c>
      <c r="H35" s="4">
        <v>25.2</v>
      </c>
      <c r="I35" s="4">
        <v>121.9</v>
      </c>
      <c r="J35" s="4">
        <v>52.6</v>
      </c>
      <c r="K35" s="4">
        <v>15.6</v>
      </c>
      <c r="L35" s="4">
        <v>0</v>
      </c>
    </row>
    <row r="36" spans="1:12">
      <c r="A36" s="113"/>
      <c r="B36" s="111"/>
      <c r="C36" s="20" t="s">
        <v>49</v>
      </c>
      <c r="D36" s="20" t="s">
        <v>49</v>
      </c>
      <c r="E36" s="3">
        <v>1.06</v>
      </c>
      <c r="F36" s="4">
        <v>0.8</v>
      </c>
      <c r="G36" s="4">
        <v>7</v>
      </c>
      <c r="H36" s="4">
        <v>31.9</v>
      </c>
      <c r="I36" s="4">
        <v>103.9</v>
      </c>
      <c r="J36" s="4">
        <v>56.7</v>
      </c>
      <c r="K36" s="4">
        <v>8.6999999999999993</v>
      </c>
      <c r="L36" s="4">
        <v>1.1000000000000001</v>
      </c>
    </row>
    <row r="37" spans="1:12">
      <c r="A37" s="113"/>
      <c r="B37" s="111" t="s">
        <v>117</v>
      </c>
      <c r="C37" s="20" t="s">
        <v>50</v>
      </c>
      <c r="D37" s="20" t="s">
        <v>50</v>
      </c>
      <c r="E37" s="3">
        <v>1.1319999999999999</v>
      </c>
      <c r="F37" s="4">
        <v>0</v>
      </c>
      <c r="G37" s="4">
        <v>18.100000000000001</v>
      </c>
      <c r="H37" s="4">
        <v>32.1</v>
      </c>
      <c r="I37" s="4">
        <v>109.8</v>
      </c>
      <c r="J37" s="4">
        <v>53.6</v>
      </c>
      <c r="K37" s="4">
        <v>8.3000000000000007</v>
      </c>
      <c r="L37" s="4">
        <v>1.3</v>
      </c>
    </row>
    <row r="38" spans="1:12">
      <c r="A38" s="113"/>
      <c r="B38" s="111"/>
      <c r="C38" s="20" t="s">
        <v>51</v>
      </c>
      <c r="D38" s="20" t="s">
        <v>51</v>
      </c>
      <c r="E38" s="3">
        <v>1.607</v>
      </c>
      <c r="F38" s="4">
        <v>1.7</v>
      </c>
      <c r="G38" s="4">
        <v>24.7</v>
      </c>
      <c r="H38" s="4">
        <v>37.6</v>
      </c>
      <c r="I38" s="4">
        <v>129</v>
      </c>
      <c r="J38" s="4">
        <v>108.8</v>
      </c>
      <c r="K38" s="4">
        <v>17</v>
      </c>
      <c r="L38" s="4">
        <v>1.3</v>
      </c>
    </row>
    <row r="39" spans="1:12">
      <c r="A39" s="113"/>
      <c r="B39" s="111"/>
      <c r="C39" s="20" t="s">
        <v>52</v>
      </c>
      <c r="D39" s="20" t="s">
        <v>52</v>
      </c>
      <c r="E39" s="3">
        <v>1.21</v>
      </c>
      <c r="F39" s="4">
        <v>0</v>
      </c>
      <c r="G39" s="4">
        <v>14.6</v>
      </c>
      <c r="H39" s="4">
        <v>45.7</v>
      </c>
      <c r="I39" s="4">
        <v>126.2</v>
      </c>
      <c r="J39" s="4">
        <v>45.6</v>
      </c>
      <c r="K39" s="4">
        <v>8.9</v>
      </c>
      <c r="L39" s="4">
        <v>0</v>
      </c>
    </row>
    <row r="40" spans="1:12">
      <c r="A40" s="113"/>
      <c r="B40" s="111"/>
      <c r="C40" s="20" t="s">
        <v>58</v>
      </c>
      <c r="D40" s="20" t="s">
        <v>58</v>
      </c>
      <c r="E40" s="3">
        <v>1.236</v>
      </c>
      <c r="F40" s="4">
        <v>2.6</v>
      </c>
      <c r="G40" s="4">
        <v>20.8</v>
      </c>
      <c r="H40" s="4">
        <v>61.9</v>
      </c>
      <c r="I40" s="4">
        <v>95.4</v>
      </c>
      <c r="J40" s="4">
        <v>50.2</v>
      </c>
      <c r="K40" s="4">
        <v>8.8000000000000007</v>
      </c>
      <c r="L40" s="4">
        <v>1.8</v>
      </c>
    </row>
    <row r="41" spans="1:12">
      <c r="A41" s="113"/>
      <c r="B41" s="111" t="s">
        <v>118</v>
      </c>
      <c r="C41" s="20" t="s">
        <v>44</v>
      </c>
      <c r="D41" s="20" t="s">
        <v>44</v>
      </c>
      <c r="E41" s="3">
        <v>0.91400000000000003</v>
      </c>
      <c r="F41" s="4">
        <v>0</v>
      </c>
      <c r="G41" s="4">
        <v>6.9</v>
      </c>
      <c r="H41" s="4">
        <v>33.299999999999997</v>
      </c>
      <c r="I41" s="4">
        <v>76.7</v>
      </c>
      <c r="J41" s="4">
        <v>55.2</v>
      </c>
      <c r="K41" s="4">
        <v>8.9</v>
      </c>
      <c r="L41" s="4">
        <v>0</v>
      </c>
    </row>
    <row r="42" spans="1:12">
      <c r="A42" s="113"/>
      <c r="B42" s="111"/>
      <c r="C42" s="20" t="s">
        <v>56</v>
      </c>
      <c r="D42" s="20" t="s">
        <v>56</v>
      </c>
      <c r="E42" s="3">
        <v>1.7010000000000001</v>
      </c>
      <c r="F42" s="4">
        <v>0</v>
      </c>
      <c r="G42" s="4">
        <v>8.6999999999999993</v>
      </c>
      <c r="H42" s="4">
        <v>60.6</v>
      </c>
      <c r="I42" s="4">
        <v>164.4</v>
      </c>
      <c r="J42" s="4">
        <v>94.8</v>
      </c>
      <c r="K42" s="4">
        <v>13.1</v>
      </c>
      <c r="L42" s="4">
        <v>0</v>
      </c>
    </row>
    <row r="43" spans="1:12">
      <c r="A43" s="113"/>
      <c r="B43" s="111"/>
      <c r="C43" s="20" t="s">
        <v>57</v>
      </c>
      <c r="D43" s="20" t="s">
        <v>57</v>
      </c>
      <c r="E43" s="3">
        <v>1.34</v>
      </c>
      <c r="F43" s="4">
        <v>0</v>
      </c>
      <c r="G43" s="4">
        <v>17.3</v>
      </c>
      <c r="H43" s="4">
        <v>43.4</v>
      </c>
      <c r="I43" s="4">
        <v>119.3</v>
      </c>
      <c r="J43" s="4">
        <v>71.599999999999994</v>
      </c>
      <c r="K43" s="4">
        <v>14.1</v>
      </c>
      <c r="L43" s="4">
        <v>0.9</v>
      </c>
    </row>
  </sheetData>
  <mergeCells count="27">
    <mergeCell ref="A20:D20"/>
    <mergeCell ref="A21:D21"/>
    <mergeCell ref="A22:A43"/>
    <mergeCell ref="B22:B27"/>
    <mergeCell ref="B29:B33"/>
    <mergeCell ref="B34:B36"/>
    <mergeCell ref="B37:B40"/>
    <mergeCell ref="B41:B43"/>
    <mergeCell ref="A19:D19"/>
    <mergeCell ref="A8:D8"/>
    <mergeCell ref="A9:D9"/>
    <mergeCell ref="A10:D10"/>
    <mergeCell ref="A11:D11"/>
    <mergeCell ref="A12:D12"/>
    <mergeCell ref="A13:D13"/>
    <mergeCell ref="A14:D14"/>
    <mergeCell ref="A15:D15"/>
    <mergeCell ref="A16:D16"/>
    <mergeCell ref="A17:D17"/>
    <mergeCell ref="A18:D18"/>
    <mergeCell ref="A7:D7"/>
    <mergeCell ref="H2:K2"/>
    <mergeCell ref="A1:L1"/>
    <mergeCell ref="A2:D3"/>
    <mergeCell ref="A4:D4"/>
    <mergeCell ref="A5:D5"/>
    <mergeCell ref="A6:D6"/>
  </mergeCells>
  <phoneticPr fontId="3" type="noConversion"/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580D07-572A-4DC6-B3E0-90DB6DEFCDBC}">
  <dimension ref="A1:J43"/>
  <sheetViews>
    <sheetView zoomScale="85" zoomScaleNormal="85" workbookViewId="0">
      <selection activeCell="I12" sqref="I12"/>
    </sheetView>
  </sheetViews>
  <sheetFormatPr defaultRowHeight="16.5"/>
  <cols>
    <col min="1" max="1" width="18.625" bestFit="1" customWidth="1"/>
    <col min="2" max="2" width="15.25" customWidth="1"/>
    <col min="3" max="3" width="18.625" hidden="1" customWidth="1"/>
    <col min="4" max="4" width="18.625" customWidth="1"/>
    <col min="5" max="5" width="24.375" bestFit="1" customWidth="1"/>
    <col min="6" max="6" width="24.375" customWidth="1"/>
    <col min="7" max="7" width="18.625" customWidth="1"/>
  </cols>
  <sheetData>
    <row r="1" spans="1:10" ht="31.5">
      <c r="A1" s="110" t="s">
        <v>455</v>
      </c>
      <c r="B1" s="110"/>
      <c r="C1" s="110"/>
      <c r="D1" s="110"/>
      <c r="E1" s="110"/>
      <c r="F1" s="67" t="s">
        <v>119</v>
      </c>
      <c r="G1" s="67" t="s">
        <v>128</v>
      </c>
    </row>
    <row r="2" spans="1:10">
      <c r="A2" s="157" t="s">
        <v>196</v>
      </c>
      <c r="B2" s="157"/>
      <c r="C2" s="157"/>
      <c r="D2" s="157"/>
      <c r="E2" s="69" t="s">
        <v>475</v>
      </c>
      <c r="F2" s="69" t="s">
        <v>476</v>
      </c>
      <c r="G2" s="69" t="s">
        <v>477</v>
      </c>
    </row>
    <row r="3" spans="1:10">
      <c r="A3" s="123" t="s">
        <v>73</v>
      </c>
      <c r="B3" s="123"/>
      <c r="C3" s="123"/>
      <c r="D3" s="123"/>
      <c r="E3" s="2">
        <v>22879</v>
      </c>
      <c r="F3" s="4">
        <v>3.8</v>
      </c>
      <c r="G3" s="4">
        <v>3.8</v>
      </c>
    </row>
    <row r="4" spans="1:10">
      <c r="A4" s="120" t="s">
        <v>74</v>
      </c>
      <c r="B4" s="121"/>
      <c r="C4" s="121"/>
      <c r="D4" s="122"/>
      <c r="E4" s="2">
        <v>14496</v>
      </c>
      <c r="F4" s="4">
        <v>3.4</v>
      </c>
      <c r="G4" s="4">
        <v>3</v>
      </c>
    </row>
    <row r="5" spans="1:10">
      <c r="A5" s="120" t="s">
        <v>75</v>
      </c>
      <c r="B5" s="121"/>
      <c r="C5" s="121"/>
      <c r="D5" s="122"/>
      <c r="E5" s="2">
        <v>8165</v>
      </c>
      <c r="F5" s="4">
        <v>3.1</v>
      </c>
      <c r="G5" s="4">
        <v>3</v>
      </c>
    </row>
    <row r="6" spans="1:10">
      <c r="A6" s="120" t="s">
        <v>76</v>
      </c>
      <c r="B6" s="121"/>
      <c r="C6" s="121"/>
      <c r="D6" s="122"/>
      <c r="E6" s="2">
        <v>8965</v>
      </c>
      <c r="F6" s="4">
        <v>4.4000000000000004</v>
      </c>
      <c r="G6" s="4">
        <v>4.2</v>
      </c>
    </row>
    <row r="7" spans="1:10">
      <c r="A7" s="120" t="s">
        <v>77</v>
      </c>
      <c r="B7" s="121"/>
      <c r="C7" s="121"/>
      <c r="D7" s="122"/>
      <c r="E7" s="2">
        <v>4566</v>
      </c>
      <c r="F7" s="4">
        <v>2.4</v>
      </c>
      <c r="G7" s="4">
        <v>2.2999999999999998</v>
      </c>
    </row>
    <row r="8" spans="1:10">
      <c r="A8" s="120" t="s">
        <v>78</v>
      </c>
      <c r="B8" s="121"/>
      <c r="C8" s="121"/>
      <c r="D8" s="122"/>
      <c r="E8" s="2">
        <v>4573</v>
      </c>
      <c r="F8" s="4">
        <v>4</v>
      </c>
      <c r="G8" s="4">
        <v>4.2</v>
      </c>
    </row>
    <row r="9" spans="1:10">
      <c r="A9" s="120" t="s">
        <v>79</v>
      </c>
      <c r="B9" s="121"/>
      <c r="C9" s="121"/>
      <c r="D9" s="122"/>
      <c r="E9" s="2">
        <v>4551</v>
      </c>
      <c r="F9" s="4">
        <v>4.5</v>
      </c>
      <c r="G9" s="4">
        <v>4.9000000000000004</v>
      </c>
    </row>
    <row r="10" spans="1:10">
      <c r="A10" s="120" t="s">
        <v>80</v>
      </c>
      <c r="B10" s="121"/>
      <c r="C10" s="121"/>
      <c r="D10" s="122"/>
      <c r="E10" s="2">
        <v>917</v>
      </c>
      <c r="F10" s="4">
        <v>3.2</v>
      </c>
      <c r="G10" s="4">
        <v>3.7</v>
      </c>
    </row>
    <row r="11" spans="1:10">
      <c r="A11" s="120" t="s">
        <v>81</v>
      </c>
      <c r="B11" s="121"/>
      <c r="C11" s="121"/>
      <c r="D11" s="122"/>
      <c r="E11" s="2">
        <v>43540</v>
      </c>
      <c r="F11" s="4">
        <v>4.0999999999999996</v>
      </c>
      <c r="G11" s="4">
        <v>4.0999999999999996</v>
      </c>
    </row>
    <row r="12" spans="1:10">
      <c r="A12" s="120" t="s">
        <v>96</v>
      </c>
      <c r="B12" s="121"/>
      <c r="C12" s="121"/>
      <c r="D12" s="122"/>
      <c r="E12" s="2">
        <v>15798</v>
      </c>
      <c r="F12" s="4">
        <v>4</v>
      </c>
      <c r="G12" s="4">
        <v>4</v>
      </c>
    </row>
    <row r="13" spans="1:10">
      <c r="A13" s="120" t="s">
        <v>82</v>
      </c>
      <c r="B13" s="121"/>
      <c r="C13" s="121"/>
      <c r="D13" s="122"/>
      <c r="E13" s="2">
        <v>12403</v>
      </c>
      <c r="F13" s="4">
        <v>3.2</v>
      </c>
      <c r="G13" s="4">
        <v>3.2</v>
      </c>
    </row>
    <row r="14" spans="1:10">
      <c r="A14" s="120" t="s">
        <v>83</v>
      </c>
      <c r="B14" s="121"/>
      <c r="C14" s="121"/>
      <c r="D14" s="122"/>
      <c r="E14" s="2">
        <v>14342</v>
      </c>
      <c r="F14" s="4">
        <v>4.5999999999999996</v>
      </c>
      <c r="G14" s="4">
        <v>4.4000000000000004</v>
      </c>
    </row>
    <row r="15" spans="1:10">
      <c r="A15" s="120" t="s">
        <v>95</v>
      </c>
      <c r="B15" s="121"/>
      <c r="C15" s="121"/>
      <c r="D15" s="122"/>
      <c r="E15" s="2">
        <v>12405</v>
      </c>
      <c r="F15" s="4">
        <v>2.9</v>
      </c>
      <c r="G15" s="4">
        <v>2.2999999999999998</v>
      </c>
      <c r="J15" t="s">
        <v>174</v>
      </c>
    </row>
    <row r="16" spans="1:10">
      <c r="A16" s="120" t="s">
        <v>30</v>
      </c>
      <c r="B16" s="121"/>
      <c r="C16" s="121"/>
      <c r="D16" s="122"/>
      <c r="E16" s="2">
        <v>19484</v>
      </c>
      <c r="F16" s="4">
        <v>3.7</v>
      </c>
      <c r="G16" s="4">
        <v>3.4</v>
      </c>
    </row>
    <row r="17" spans="1:10">
      <c r="A17" s="120" t="s">
        <v>84</v>
      </c>
      <c r="B17" s="121"/>
      <c r="C17" s="121"/>
      <c r="D17" s="122"/>
      <c r="E17" s="2">
        <v>21241</v>
      </c>
      <c r="F17" s="4">
        <v>3.6</v>
      </c>
      <c r="G17" s="4">
        <v>3.6</v>
      </c>
    </row>
    <row r="18" spans="1:10">
      <c r="A18" s="120" t="s">
        <v>85</v>
      </c>
      <c r="B18" s="121"/>
      <c r="C18" s="121"/>
      <c r="D18" s="122"/>
      <c r="E18" s="2">
        <v>17939</v>
      </c>
      <c r="F18" s="4">
        <v>3.1</v>
      </c>
      <c r="G18" s="4">
        <v>3</v>
      </c>
    </row>
    <row r="19" spans="1:10">
      <c r="A19" s="120" t="s">
        <v>86</v>
      </c>
      <c r="B19" s="121"/>
      <c r="C19" s="121"/>
      <c r="D19" s="122"/>
      <c r="E19" s="2">
        <v>5026</v>
      </c>
      <c r="F19" s="4">
        <v>2.8</v>
      </c>
      <c r="G19" s="4">
        <v>3.4</v>
      </c>
      <c r="H19" s="7"/>
      <c r="I19" s="7"/>
      <c r="J19" s="7"/>
    </row>
    <row r="20" spans="1:10">
      <c r="A20" s="112" t="s">
        <v>127</v>
      </c>
      <c r="B20" s="111" t="s">
        <v>113</v>
      </c>
      <c r="C20" s="20" t="s">
        <v>39</v>
      </c>
      <c r="D20" s="20" t="s">
        <v>39</v>
      </c>
      <c r="E20" s="2">
        <v>899</v>
      </c>
      <c r="F20" s="4">
        <v>5.9</v>
      </c>
      <c r="G20" s="4">
        <v>5.7</v>
      </c>
      <c r="H20" s="7"/>
      <c r="I20" s="7"/>
      <c r="J20" s="7"/>
    </row>
    <row r="21" spans="1:10">
      <c r="A21" s="113"/>
      <c r="B21" s="111"/>
      <c r="C21" s="20" t="s">
        <v>53</v>
      </c>
      <c r="D21" s="20" t="s">
        <v>53</v>
      </c>
      <c r="E21" s="2">
        <v>887</v>
      </c>
      <c r="F21" s="4">
        <v>4.7</v>
      </c>
      <c r="G21" s="4">
        <v>4.5</v>
      </c>
      <c r="H21" s="7"/>
      <c r="I21" s="7"/>
      <c r="J21" s="7"/>
    </row>
    <row r="22" spans="1:10">
      <c r="A22" s="113"/>
      <c r="B22" s="111"/>
      <c r="C22" s="20" t="s">
        <v>54</v>
      </c>
      <c r="D22" s="20" t="s">
        <v>54</v>
      </c>
      <c r="E22" s="2">
        <v>891</v>
      </c>
      <c r="F22" s="4">
        <v>2.6</v>
      </c>
      <c r="G22" s="4">
        <v>2.2000000000000002</v>
      </c>
      <c r="H22" s="7"/>
      <c r="I22" s="7"/>
      <c r="J22" s="7"/>
    </row>
    <row r="23" spans="1:10">
      <c r="A23" s="113"/>
      <c r="B23" s="111"/>
      <c r="C23" s="20" t="s">
        <v>55</v>
      </c>
      <c r="D23" s="20" t="s">
        <v>55</v>
      </c>
      <c r="E23" s="2">
        <v>878</v>
      </c>
      <c r="F23" s="4">
        <v>2.5</v>
      </c>
      <c r="G23" s="4">
        <v>2.9</v>
      </c>
      <c r="H23" s="7"/>
      <c r="I23" s="7"/>
      <c r="J23" s="7"/>
    </row>
    <row r="24" spans="1:10">
      <c r="A24" s="113"/>
      <c r="B24" s="111"/>
      <c r="C24" s="20" t="s">
        <v>59</v>
      </c>
      <c r="D24" s="20" t="s">
        <v>59</v>
      </c>
      <c r="E24" s="2">
        <v>879</v>
      </c>
      <c r="F24" s="4">
        <v>1.9</v>
      </c>
      <c r="G24" s="4">
        <v>1.8</v>
      </c>
      <c r="H24" s="7"/>
      <c r="I24" s="7"/>
      <c r="J24" s="7"/>
    </row>
    <row r="25" spans="1:10">
      <c r="A25" s="113"/>
      <c r="B25" s="111"/>
      <c r="C25" s="20" t="s">
        <v>60</v>
      </c>
      <c r="D25" s="20" t="s">
        <v>60</v>
      </c>
      <c r="E25" s="2">
        <v>884</v>
      </c>
      <c r="F25" s="4">
        <v>3.2</v>
      </c>
      <c r="G25" s="4">
        <v>2.1</v>
      </c>
      <c r="H25" s="7"/>
      <c r="I25" s="7"/>
      <c r="J25" s="7"/>
    </row>
    <row r="26" spans="1:10">
      <c r="A26" s="113"/>
      <c r="B26" s="65" t="s">
        <v>114</v>
      </c>
      <c r="C26" s="20" t="s">
        <v>40</v>
      </c>
      <c r="D26" s="20" t="s">
        <v>40</v>
      </c>
      <c r="E26" s="2">
        <v>898</v>
      </c>
      <c r="F26" s="4">
        <v>1.5</v>
      </c>
      <c r="G26" s="4">
        <v>1.6</v>
      </c>
      <c r="H26" s="7"/>
      <c r="I26" s="7"/>
      <c r="J26" s="7"/>
    </row>
    <row r="27" spans="1:10">
      <c r="A27" s="113"/>
      <c r="B27" s="111" t="s">
        <v>115</v>
      </c>
      <c r="C27" s="20" t="s">
        <v>41</v>
      </c>
      <c r="D27" s="20" t="s">
        <v>41</v>
      </c>
      <c r="E27" s="2">
        <v>899</v>
      </c>
      <c r="F27" s="4">
        <v>3.6</v>
      </c>
      <c r="G27" s="4">
        <v>3.7</v>
      </c>
      <c r="H27" s="7"/>
      <c r="I27" s="7"/>
      <c r="J27" s="7"/>
    </row>
    <row r="28" spans="1:10">
      <c r="A28" s="113"/>
      <c r="B28" s="111"/>
      <c r="C28" s="20" t="s">
        <v>43</v>
      </c>
      <c r="D28" s="20" t="s">
        <v>43</v>
      </c>
      <c r="E28" s="2">
        <v>897</v>
      </c>
      <c r="F28" s="4">
        <v>3.2</v>
      </c>
      <c r="G28" s="4">
        <v>3.5</v>
      </c>
      <c r="H28" s="7"/>
      <c r="I28" s="7"/>
      <c r="J28" s="7"/>
    </row>
    <row r="29" spans="1:10">
      <c r="A29" s="113"/>
      <c r="B29" s="111"/>
      <c r="C29" s="20" t="s">
        <v>46</v>
      </c>
      <c r="D29" s="20" t="s">
        <v>46</v>
      </c>
      <c r="E29" s="2">
        <v>874</v>
      </c>
      <c r="F29" s="4">
        <v>4.5999999999999996</v>
      </c>
      <c r="G29" s="4">
        <v>3.4</v>
      </c>
      <c r="H29" s="7"/>
      <c r="I29" s="7"/>
      <c r="J29" s="7"/>
    </row>
    <row r="30" spans="1:10">
      <c r="A30" s="113"/>
      <c r="B30" s="111"/>
      <c r="C30" s="20" t="s">
        <v>47</v>
      </c>
      <c r="D30" s="20" t="s">
        <v>47</v>
      </c>
      <c r="E30" s="2">
        <v>889</v>
      </c>
      <c r="F30" s="4">
        <v>6.9</v>
      </c>
      <c r="G30" s="4">
        <v>3.3</v>
      </c>
      <c r="H30" s="7"/>
      <c r="I30" s="7"/>
      <c r="J30" s="7"/>
    </row>
    <row r="31" spans="1:10">
      <c r="A31" s="113"/>
      <c r="B31" s="111"/>
      <c r="C31" s="20" t="s">
        <v>48</v>
      </c>
      <c r="D31" s="20" t="s">
        <v>48</v>
      </c>
      <c r="E31" s="2">
        <v>881</v>
      </c>
      <c r="F31" s="4">
        <v>3</v>
      </c>
      <c r="G31" s="4">
        <v>2</v>
      </c>
      <c r="H31" s="7"/>
      <c r="I31" s="7"/>
      <c r="J31" s="7"/>
    </row>
    <row r="32" spans="1:10">
      <c r="A32" s="113"/>
      <c r="B32" s="111" t="s">
        <v>116</v>
      </c>
      <c r="C32" s="20" t="s">
        <v>42</v>
      </c>
      <c r="D32" s="20" t="s">
        <v>42</v>
      </c>
      <c r="E32" s="2">
        <v>894</v>
      </c>
      <c r="F32" s="4">
        <v>7.2</v>
      </c>
      <c r="G32" s="4">
        <v>5.0999999999999996</v>
      </c>
      <c r="H32" s="7"/>
      <c r="I32" s="7"/>
      <c r="J32" s="7"/>
    </row>
    <row r="33" spans="1:10">
      <c r="A33" s="113"/>
      <c r="B33" s="111"/>
      <c r="C33" s="20" t="s">
        <v>45</v>
      </c>
      <c r="D33" s="20" t="s">
        <v>45</v>
      </c>
      <c r="E33" s="2">
        <v>878</v>
      </c>
      <c r="F33" s="4">
        <v>2.2000000000000002</v>
      </c>
      <c r="G33" s="4">
        <v>3.6</v>
      </c>
      <c r="H33" s="7"/>
      <c r="I33" s="7"/>
      <c r="J33" s="7"/>
    </row>
    <row r="34" spans="1:10">
      <c r="A34" s="113"/>
      <c r="B34" s="111"/>
      <c r="C34" s="20" t="s">
        <v>49</v>
      </c>
      <c r="D34" s="20" t="s">
        <v>49</v>
      </c>
      <c r="E34" s="2">
        <v>883</v>
      </c>
      <c r="F34" s="4">
        <v>3.9</v>
      </c>
      <c r="G34" s="4">
        <v>2.6</v>
      </c>
      <c r="H34" s="7"/>
      <c r="I34" s="7"/>
      <c r="J34" s="7"/>
    </row>
    <row r="35" spans="1:10">
      <c r="A35" s="113"/>
      <c r="B35" s="111" t="s">
        <v>117</v>
      </c>
      <c r="C35" s="20" t="s">
        <v>50</v>
      </c>
      <c r="D35" s="20" t="s">
        <v>50</v>
      </c>
      <c r="E35" s="2">
        <v>883</v>
      </c>
      <c r="F35" s="4">
        <v>4.8</v>
      </c>
      <c r="G35" s="4">
        <v>3.1</v>
      </c>
      <c r="H35" s="7"/>
      <c r="I35" s="7"/>
      <c r="J35" s="7"/>
    </row>
    <row r="36" spans="1:10">
      <c r="A36" s="113"/>
      <c r="B36" s="111"/>
      <c r="C36" s="20" t="s">
        <v>51</v>
      </c>
      <c r="D36" s="20" t="s">
        <v>51</v>
      </c>
      <c r="E36" s="2">
        <v>883</v>
      </c>
      <c r="F36" s="4">
        <v>2.2999999999999998</v>
      </c>
      <c r="G36" s="4">
        <v>2.2999999999999998</v>
      </c>
      <c r="H36" s="7"/>
      <c r="I36" s="7"/>
      <c r="J36" s="7"/>
    </row>
    <row r="37" spans="1:10">
      <c r="A37" s="113"/>
      <c r="B37" s="111"/>
      <c r="C37" s="20" t="s">
        <v>52</v>
      </c>
      <c r="D37" s="20" t="s">
        <v>52</v>
      </c>
      <c r="E37" s="2">
        <v>891</v>
      </c>
      <c r="F37" s="4">
        <v>2.4</v>
      </c>
      <c r="G37" s="4">
        <v>3.1</v>
      </c>
      <c r="H37" s="7"/>
      <c r="I37" s="7"/>
      <c r="J37" s="7"/>
    </row>
    <row r="38" spans="1:10">
      <c r="A38" s="113"/>
      <c r="B38" s="111"/>
      <c r="C38" s="20" t="s">
        <v>58</v>
      </c>
      <c r="D38" s="20" t="s">
        <v>58</v>
      </c>
      <c r="E38" s="2">
        <v>887</v>
      </c>
      <c r="F38" s="4">
        <v>4.8</v>
      </c>
      <c r="G38" s="4">
        <v>2.5</v>
      </c>
      <c r="H38" s="7"/>
      <c r="I38" s="7"/>
      <c r="J38" s="7"/>
    </row>
    <row r="39" spans="1:10">
      <c r="A39" s="113"/>
      <c r="B39" s="111" t="s">
        <v>118</v>
      </c>
      <c r="C39" s="20" t="s">
        <v>44</v>
      </c>
      <c r="D39" s="20" t="s">
        <v>44</v>
      </c>
      <c r="E39" s="2">
        <v>888</v>
      </c>
      <c r="F39" s="4">
        <v>2.5</v>
      </c>
      <c r="G39" s="4">
        <v>3.1</v>
      </c>
      <c r="H39" s="7"/>
      <c r="I39" s="7"/>
      <c r="J39" s="7"/>
    </row>
    <row r="40" spans="1:10">
      <c r="A40" s="113"/>
      <c r="B40" s="111"/>
      <c r="C40" s="20" t="s">
        <v>56</v>
      </c>
      <c r="D40" s="20" t="s">
        <v>56</v>
      </c>
      <c r="E40" s="2">
        <v>864</v>
      </c>
      <c r="F40" s="4">
        <v>2.1</v>
      </c>
      <c r="G40" s="4">
        <v>3</v>
      </c>
      <c r="H40" s="7"/>
      <c r="I40" s="7"/>
      <c r="J40" s="7"/>
    </row>
    <row r="41" spans="1:10">
      <c r="A41" s="113"/>
      <c r="B41" s="111"/>
      <c r="C41" s="20" t="s">
        <v>57</v>
      </c>
      <c r="D41" s="20" t="s">
        <v>57</v>
      </c>
      <c r="E41" s="2">
        <v>877</v>
      </c>
      <c r="F41" s="4">
        <v>3.8</v>
      </c>
      <c r="G41" s="4">
        <v>3.9</v>
      </c>
      <c r="H41" s="7"/>
      <c r="I41" s="7"/>
      <c r="J41" s="7"/>
    </row>
    <row r="42" spans="1:10">
      <c r="H42" s="7"/>
      <c r="I42" s="7"/>
      <c r="J42" s="7"/>
    </row>
    <row r="43" spans="1:10">
      <c r="H43" s="7"/>
      <c r="I43" s="7"/>
      <c r="J43" s="7"/>
    </row>
  </sheetData>
  <mergeCells count="25">
    <mergeCell ref="A6:D6"/>
    <mergeCell ref="A1:E1"/>
    <mergeCell ref="A2:D2"/>
    <mergeCell ref="A3:D3"/>
    <mergeCell ref="A4:D4"/>
    <mergeCell ref="A5:D5"/>
    <mergeCell ref="A18:D18"/>
    <mergeCell ref="A7:D7"/>
    <mergeCell ref="A8:D8"/>
    <mergeCell ref="A9:D9"/>
    <mergeCell ref="A10:D10"/>
    <mergeCell ref="A11:D11"/>
    <mergeCell ref="A12:D12"/>
    <mergeCell ref="A13:D13"/>
    <mergeCell ref="A14:D14"/>
    <mergeCell ref="A15:D15"/>
    <mergeCell ref="A16:D16"/>
    <mergeCell ref="A17:D17"/>
    <mergeCell ref="A19:D19"/>
    <mergeCell ref="A20:A41"/>
    <mergeCell ref="B20:B25"/>
    <mergeCell ref="B27:B31"/>
    <mergeCell ref="B32:B34"/>
    <mergeCell ref="B35:B38"/>
    <mergeCell ref="B39:B41"/>
  </mergeCells>
  <phoneticPr fontId="3" type="noConversion"/>
  <pageMargins left="0.7" right="0.7" top="0.75" bottom="0.75" header="0.3" footer="0.3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47BA76-6EA6-41AD-BA3B-ECA007D0FEB2}">
  <dimension ref="A1:J43"/>
  <sheetViews>
    <sheetView zoomScale="85" zoomScaleNormal="85" workbookViewId="0">
      <selection activeCell="M26" sqref="M26"/>
    </sheetView>
  </sheetViews>
  <sheetFormatPr defaultRowHeight="16.5"/>
  <cols>
    <col min="1" max="1" width="18.625" bestFit="1" customWidth="1"/>
    <col min="2" max="2" width="15.25" customWidth="1"/>
    <col min="3" max="3" width="18.625" hidden="1" customWidth="1"/>
    <col min="4" max="4" width="18.625" customWidth="1"/>
    <col min="5" max="5" width="24.375" bestFit="1" customWidth="1"/>
    <col min="6" max="6" width="24.375" customWidth="1"/>
    <col min="7" max="7" width="18.625" customWidth="1"/>
  </cols>
  <sheetData>
    <row r="1" spans="1:10" ht="31.5">
      <c r="A1" s="110" t="s">
        <v>457</v>
      </c>
      <c r="B1" s="110"/>
      <c r="C1" s="110"/>
      <c r="D1" s="110"/>
      <c r="E1" s="110"/>
      <c r="F1" s="67" t="s">
        <v>119</v>
      </c>
      <c r="G1" s="67" t="s">
        <v>128</v>
      </c>
    </row>
    <row r="2" spans="1:10">
      <c r="A2" s="157" t="s">
        <v>196</v>
      </c>
      <c r="B2" s="157"/>
      <c r="C2" s="157"/>
      <c r="D2" s="157"/>
      <c r="E2" s="69" t="s">
        <v>475</v>
      </c>
      <c r="F2" s="69" t="s">
        <v>476</v>
      </c>
      <c r="G2" s="69" t="s">
        <v>477</v>
      </c>
    </row>
    <row r="3" spans="1:10">
      <c r="A3" s="123" t="s">
        <v>73</v>
      </c>
      <c r="B3" s="123"/>
      <c r="C3" s="123"/>
      <c r="D3" s="123"/>
      <c r="E3" s="2">
        <v>22889</v>
      </c>
      <c r="F3" s="4">
        <v>24.2</v>
      </c>
      <c r="G3" s="4">
        <v>26.3</v>
      </c>
    </row>
    <row r="4" spans="1:10">
      <c r="A4" s="120" t="s">
        <v>74</v>
      </c>
      <c r="B4" s="121"/>
      <c r="C4" s="121"/>
      <c r="D4" s="122"/>
      <c r="E4" s="2">
        <v>14504</v>
      </c>
      <c r="F4" s="4">
        <v>19.8</v>
      </c>
      <c r="G4" s="4">
        <v>22.2</v>
      </c>
    </row>
    <row r="5" spans="1:10">
      <c r="A5" s="120" t="s">
        <v>75</v>
      </c>
      <c r="B5" s="121"/>
      <c r="C5" s="121"/>
      <c r="D5" s="122"/>
      <c r="E5" s="2">
        <v>8169</v>
      </c>
      <c r="F5" s="4">
        <v>21.8</v>
      </c>
      <c r="G5" s="4">
        <v>24.3</v>
      </c>
    </row>
    <row r="6" spans="1:10">
      <c r="A6" s="120" t="s">
        <v>76</v>
      </c>
      <c r="B6" s="121"/>
      <c r="C6" s="121"/>
      <c r="D6" s="122"/>
      <c r="E6" s="2">
        <v>8974</v>
      </c>
      <c r="F6" s="4">
        <v>24</v>
      </c>
      <c r="G6" s="4">
        <v>25.6</v>
      </c>
    </row>
    <row r="7" spans="1:10">
      <c r="A7" s="120" t="s">
        <v>77</v>
      </c>
      <c r="B7" s="121"/>
      <c r="C7" s="121"/>
      <c r="D7" s="122"/>
      <c r="E7" s="2">
        <v>4566</v>
      </c>
      <c r="F7" s="4">
        <v>21</v>
      </c>
      <c r="G7" s="4">
        <v>22.1</v>
      </c>
    </row>
    <row r="8" spans="1:10">
      <c r="A8" s="120" t="s">
        <v>78</v>
      </c>
      <c r="B8" s="121"/>
      <c r="C8" s="121"/>
      <c r="D8" s="122"/>
      <c r="E8" s="2">
        <v>4575</v>
      </c>
      <c r="F8" s="4">
        <v>22.8</v>
      </c>
      <c r="G8" s="4">
        <v>24.4</v>
      </c>
    </row>
    <row r="9" spans="1:10">
      <c r="A9" s="120" t="s">
        <v>79</v>
      </c>
      <c r="B9" s="121"/>
      <c r="C9" s="121"/>
      <c r="D9" s="122"/>
      <c r="E9" s="2">
        <v>4552</v>
      </c>
      <c r="F9" s="4">
        <v>21.9</v>
      </c>
      <c r="G9" s="4">
        <v>24.5</v>
      </c>
    </row>
    <row r="10" spans="1:10">
      <c r="A10" s="120" t="s">
        <v>80</v>
      </c>
      <c r="B10" s="121"/>
      <c r="C10" s="121"/>
      <c r="D10" s="122"/>
      <c r="E10" s="2">
        <v>917</v>
      </c>
      <c r="F10" s="4">
        <v>24.1</v>
      </c>
      <c r="G10" s="4">
        <v>24.7</v>
      </c>
    </row>
    <row r="11" spans="1:10">
      <c r="A11" s="120" t="s">
        <v>81</v>
      </c>
      <c r="B11" s="121"/>
      <c r="C11" s="121"/>
      <c r="D11" s="122"/>
      <c r="E11" s="2">
        <v>43620</v>
      </c>
      <c r="F11" s="4">
        <v>23.9</v>
      </c>
      <c r="G11" s="4">
        <v>25.7</v>
      </c>
    </row>
    <row r="12" spans="1:10">
      <c r="A12" s="120" t="s">
        <v>96</v>
      </c>
      <c r="B12" s="121"/>
      <c r="C12" s="121"/>
      <c r="D12" s="122"/>
      <c r="E12" s="2">
        <v>15801</v>
      </c>
      <c r="F12" s="4">
        <v>21.7</v>
      </c>
      <c r="G12" s="4">
        <v>24.7</v>
      </c>
    </row>
    <row r="13" spans="1:10">
      <c r="A13" s="120" t="s">
        <v>82</v>
      </c>
      <c r="B13" s="121"/>
      <c r="C13" s="121"/>
      <c r="D13" s="122"/>
      <c r="E13" s="2">
        <v>12448</v>
      </c>
      <c r="F13" s="4">
        <v>21.7</v>
      </c>
      <c r="G13" s="4">
        <v>24.2</v>
      </c>
    </row>
    <row r="14" spans="1:10">
      <c r="A14" s="120" t="s">
        <v>83</v>
      </c>
      <c r="B14" s="121"/>
      <c r="C14" s="121"/>
      <c r="D14" s="122"/>
      <c r="E14" s="2">
        <v>14343</v>
      </c>
      <c r="F14" s="4">
        <v>21.7</v>
      </c>
      <c r="G14" s="4">
        <v>24.2</v>
      </c>
    </row>
    <row r="15" spans="1:10">
      <c r="A15" s="120" t="s">
        <v>95</v>
      </c>
      <c r="B15" s="121"/>
      <c r="C15" s="121"/>
      <c r="D15" s="122"/>
      <c r="E15" s="2">
        <v>12443</v>
      </c>
      <c r="F15" s="4">
        <v>19.8</v>
      </c>
      <c r="G15" s="4">
        <v>21.7</v>
      </c>
      <c r="J15" t="s">
        <v>174</v>
      </c>
    </row>
    <row r="16" spans="1:10">
      <c r="A16" s="120" t="s">
        <v>30</v>
      </c>
      <c r="B16" s="121"/>
      <c r="C16" s="121"/>
      <c r="D16" s="122"/>
      <c r="E16" s="2">
        <v>19534</v>
      </c>
      <c r="F16" s="4">
        <v>19.899999999999999</v>
      </c>
      <c r="G16" s="4">
        <v>22.3</v>
      </c>
    </row>
    <row r="17" spans="1:10">
      <c r="A17" s="120" t="s">
        <v>84</v>
      </c>
      <c r="B17" s="121"/>
      <c r="C17" s="121"/>
      <c r="D17" s="122"/>
      <c r="E17" s="2">
        <v>21286</v>
      </c>
      <c r="F17" s="4">
        <v>19</v>
      </c>
      <c r="G17" s="4">
        <v>21.7</v>
      </c>
    </row>
    <row r="18" spans="1:10">
      <c r="A18" s="120" t="s">
        <v>85</v>
      </c>
      <c r="B18" s="121"/>
      <c r="C18" s="121"/>
      <c r="D18" s="122"/>
      <c r="E18" s="2">
        <v>17938</v>
      </c>
      <c r="F18" s="4">
        <v>19.600000000000001</v>
      </c>
      <c r="G18" s="4">
        <v>21.9</v>
      </c>
    </row>
    <row r="19" spans="1:10">
      <c r="A19" s="120" t="s">
        <v>86</v>
      </c>
      <c r="B19" s="121"/>
      <c r="C19" s="121"/>
      <c r="D19" s="122"/>
      <c r="E19" s="2">
        <v>5029</v>
      </c>
      <c r="F19" s="4">
        <v>20.2</v>
      </c>
      <c r="G19" s="4">
        <v>21.8</v>
      </c>
      <c r="H19" s="7"/>
      <c r="I19" s="7"/>
      <c r="J19" s="7"/>
    </row>
    <row r="20" spans="1:10">
      <c r="A20" s="112" t="s">
        <v>127</v>
      </c>
      <c r="B20" s="111" t="s">
        <v>113</v>
      </c>
      <c r="C20" s="20" t="s">
        <v>39</v>
      </c>
      <c r="D20" s="20" t="s">
        <v>39</v>
      </c>
      <c r="E20" s="2">
        <v>899</v>
      </c>
      <c r="F20" s="4">
        <v>25.9</v>
      </c>
      <c r="G20" s="4">
        <v>27.9</v>
      </c>
      <c r="H20" s="7"/>
      <c r="I20" s="7"/>
      <c r="J20" s="7"/>
    </row>
    <row r="21" spans="1:10">
      <c r="A21" s="113"/>
      <c r="B21" s="111"/>
      <c r="C21" s="20" t="s">
        <v>53</v>
      </c>
      <c r="D21" s="20" t="s">
        <v>53</v>
      </c>
      <c r="E21" s="2">
        <v>887</v>
      </c>
      <c r="F21" s="4">
        <v>22.2</v>
      </c>
      <c r="G21" s="4">
        <v>25.9</v>
      </c>
      <c r="H21" s="7"/>
      <c r="I21" s="7"/>
      <c r="J21" s="7"/>
    </row>
    <row r="22" spans="1:10">
      <c r="A22" s="113"/>
      <c r="B22" s="111"/>
      <c r="C22" s="20" t="s">
        <v>54</v>
      </c>
      <c r="D22" s="20" t="s">
        <v>54</v>
      </c>
      <c r="E22" s="2">
        <v>891</v>
      </c>
      <c r="F22" s="4">
        <v>20.9</v>
      </c>
      <c r="G22" s="4">
        <v>22.6</v>
      </c>
      <c r="H22" s="7"/>
      <c r="I22" s="7"/>
      <c r="J22" s="7"/>
    </row>
    <row r="23" spans="1:10">
      <c r="A23" s="113"/>
      <c r="B23" s="111"/>
      <c r="C23" s="20" t="s">
        <v>55</v>
      </c>
      <c r="D23" s="20" t="s">
        <v>55</v>
      </c>
      <c r="E23" s="2">
        <v>880</v>
      </c>
      <c r="F23" s="4">
        <v>16.5</v>
      </c>
      <c r="G23" s="4">
        <v>20.6</v>
      </c>
      <c r="H23" s="7"/>
      <c r="I23" s="7"/>
      <c r="J23" s="7"/>
    </row>
    <row r="24" spans="1:10">
      <c r="A24" s="113"/>
      <c r="B24" s="111"/>
      <c r="C24" s="20" t="s">
        <v>59</v>
      </c>
      <c r="D24" s="20" t="s">
        <v>59</v>
      </c>
      <c r="E24" s="2">
        <v>879</v>
      </c>
      <c r="F24" s="4">
        <v>18.399999999999999</v>
      </c>
      <c r="G24" s="4">
        <v>18.899999999999999</v>
      </c>
      <c r="H24" s="7"/>
      <c r="I24" s="7"/>
      <c r="J24" s="7"/>
    </row>
    <row r="25" spans="1:10">
      <c r="A25" s="113"/>
      <c r="B25" s="111"/>
      <c r="C25" s="20" t="s">
        <v>60</v>
      </c>
      <c r="D25" s="20" t="s">
        <v>60</v>
      </c>
      <c r="E25" s="2">
        <v>884</v>
      </c>
      <c r="F25" s="4">
        <v>17.3</v>
      </c>
      <c r="G25" s="4">
        <v>19.2</v>
      </c>
      <c r="H25" s="7"/>
      <c r="I25" s="7"/>
      <c r="J25" s="7"/>
    </row>
    <row r="26" spans="1:10">
      <c r="A26" s="113"/>
      <c r="B26" s="65" t="s">
        <v>114</v>
      </c>
      <c r="C26" s="20" t="s">
        <v>40</v>
      </c>
      <c r="D26" s="20" t="s">
        <v>40</v>
      </c>
      <c r="E26" s="2">
        <v>898</v>
      </c>
      <c r="F26" s="4">
        <v>16.3</v>
      </c>
      <c r="G26" s="4">
        <v>18</v>
      </c>
      <c r="H26" s="7"/>
      <c r="I26" s="7"/>
      <c r="J26" s="7"/>
    </row>
    <row r="27" spans="1:10">
      <c r="A27" s="113"/>
      <c r="B27" s="111" t="s">
        <v>115</v>
      </c>
      <c r="C27" s="20" t="s">
        <v>41</v>
      </c>
      <c r="D27" s="20" t="s">
        <v>41</v>
      </c>
      <c r="E27" s="2">
        <v>899</v>
      </c>
      <c r="F27" s="4">
        <v>20.399999999999999</v>
      </c>
      <c r="G27" s="4">
        <v>22</v>
      </c>
      <c r="H27" s="7"/>
      <c r="I27" s="7"/>
      <c r="J27" s="7"/>
    </row>
    <row r="28" spans="1:10">
      <c r="A28" s="113"/>
      <c r="B28" s="111"/>
      <c r="C28" s="20" t="s">
        <v>43</v>
      </c>
      <c r="D28" s="20" t="s">
        <v>43</v>
      </c>
      <c r="E28" s="2">
        <v>897</v>
      </c>
      <c r="F28" s="4">
        <v>20.3</v>
      </c>
      <c r="G28" s="4">
        <v>22.3</v>
      </c>
      <c r="H28" s="7"/>
      <c r="I28" s="7"/>
      <c r="J28" s="7"/>
    </row>
    <row r="29" spans="1:10">
      <c r="A29" s="113"/>
      <c r="B29" s="111"/>
      <c r="C29" s="20" t="s">
        <v>46</v>
      </c>
      <c r="D29" s="20" t="s">
        <v>46</v>
      </c>
      <c r="E29" s="2">
        <v>875</v>
      </c>
      <c r="F29" s="4">
        <v>20.399999999999999</v>
      </c>
      <c r="G29" s="4">
        <v>22.3</v>
      </c>
      <c r="H29" s="7"/>
      <c r="I29" s="7"/>
      <c r="J29" s="7"/>
    </row>
    <row r="30" spans="1:10">
      <c r="A30" s="113"/>
      <c r="B30" s="111"/>
      <c r="C30" s="20" t="s">
        <v>47</v>
      </c>
      <c r="D30" s="20" t="s">
        <v>47</v>
      </c>
      <c r="E30" s="2">
        <v>889</v>
      </c>
      <c r="F30" s="4">
        <v>16</v>
      </c>
      <c r="G30" s="4">
        <v>14.4</v>
      </c>
      <c r="H30" s="7"/>
      <c r="I30" s="7"/>
      <c r="J30" s="7"/>
    </row>
    <row r="31" spans="1:10">
      <c r="A31" s="113"/>
      <c r="B31" s="111"/>
      <c r="C31" s="20" t="s">
        <v>48</v>
      </c>
      <c r="D31" s="20" t="s">
        <v>48</v>
      </c>
      <c r="E31" s="2">
        <v>883</v>
      </c>
      <c r="F31" s="4">
        <v>26.1</v>
      </c>
      <c r="G31" s="4">
        <v>26.7</v>
      </c>
      <c r="H31" s="7"/>
      <c r="I31" s="7"/>
      <c r="J31" s="7"/>
    </row>
    <row r="32" spans="1:10">
      <c r="A32" s="113"/>
      <c r="B32" s="111" t="s">
        <v>116</v>
      </c>
      <c r="C32" s="20" t="s">
        <v>42</v>
      </c>
      <c r="D32" s="20" t="s">
        <v>42</v>
      </c>
      <c r="E32" s="2">
        <v>894</v>
      </c>
      <c r="F32" s="4">
        <v>23.9</v>
      </c>
      <c r="G32" s="4">
        <v>26.5</v>
      </c>
      <c r="H32" s="7"/>
      <c r="I32" s="7"/>
      <c r="J32" s="7"/>
    </row>
    <row r="33" spans="1:10">
      <c r="A33" s="113"/>
      <c r="B33" s="111"/>
      <c r="C33" s="20" t="s">
        <v>45</v>
      </c>
      <c r="D33" s="20" t="s">
        <v>45</v>
      </c>
      <c r="E33" s="2">
        <v>889</v>
      </c>
      <c r="F33" s="4">
        <v>16.8</v>
      </c>
      <c r="G33" s="4">
        <v>22.1</v>
      </c>
      <c r="H33" s="7"/>
      <c r="I33" s="7"/>
      <c r="J33" s="7"/>
    </row>
    <row r="34" spans="1:10">
      <c r="A34" s="113"/>
      <c r="B34" s="111"/>
      <c r="C34" s="20" t="s">
        <v>49</v>
      </c>
      <c r="D34" s="20" t="s">
        <v>49</v>
      </c>
      <c r="E34" s="2">
        <v>889</v>
      </c>
      <c r="F34" s="4">
        <v>18.899999999999999</v>
      </c>
      <c r="G34" s="4">
        <v>18.899999999999999</v>
      </c>
      <c r="H34" s="7"/>
      <c r="I34" s="7"/>
      <c r="J34" s="7"/>
    </row>
    <row r="35" spans="1:10">
      <c r="A35" s="113"/>
      <c r="B35" s="111" t="s">
        <v>117</v>
      </c>
      <c r="C35" s="20" t="s">
        <v>50</v>
      </c>
      <c r="D35" s="20" t="s">
        <v>50</v>
      </c>
      <c r="E35" s="2">
        <v>883</v>
      </c>
      <c r="F35" s="4">
        <v>21.7</v>
      </c>
      <c r="G35" s="4">
        <v>30.5</v>
      </c>
      <c r="H35" s="7"/>
      <c r="I35" s="7"/>
      <c r="J35" s="7"/>
    </row>
    <row r="36" spans="1:10">
      <c r="A36" s="113"/>
      <c r="B36" s="111"/>
      <c r="C36" s="20" t="s">
        <v>51</v>
      </c>
      <c r="D36" s="20" t="s">
        <v>51</v>
      </c>
      <c r="E36" s="2">
        <v>883</v>
      </c>
      <c r="F36" s="4">
        <v>14.8</v>
      </c>
      <c r="G36" s="4">
        <v>20.9</v>
      </c>
      <c r="H36" s="7"/>
      <c r="I36" s="7"/>
      <c r="J36" s="7"/>
    </row>
    <row r="37" spans="1:10">
      <c r="A37" s="113"/>
      <c r="B37" s="111"/>
      <c r="C37" s="20" t="s">
        <v>52</v>
      </c>
      <c r="D37" s="20" t="s">
        <v>52</v>
      </c>
      <c r="E37" s="2">
        <v>891</v>
      </c>
      <c r="F37" s="4">
        <v>17.100000000000001</v>
      </c>
      <c r="G37" s="4">
        <v>19.8</v>
      </c>
      <c r="H37" s="7"/>
      <c r="I37" s="7"/>
      <c r="J37" s="7"/>
    </row>
    <row r="38" spans="1:10">
      <c r="A38" s="113"/>
      <c r="B38" s="111"/>
      <c r="C38" s="20" t="s">
        <v>58</v>
      </c>
      <c r="D38" s="20" t="s">
        <v>58</v>
      </c>
      <c r="E38" s="2">
        <v>887</v>
      </c>
      <c r="F38" s="4">
        <v>19.899999999999999</v>
      </c>
      <c r="G38" s="4">
        <v>24.3</v>
      </c>
      <c r="H38" s="7"/>
      <c r="I38" s="7"/>
      <c r="J38" s="7"/>
    </row>
    <row r="39" spans="1:10">
      <c r="A39" s="113"/>
      <c r="B39" s="111" t="s">
        <v>118</v>
      </c>
      <c r="C39" s="20" t="s">
        <v>44</v>
      </c>
      <c r="D39" s="20" t="s">
        <v>44</v>
      </c>
      <c r="E39" s="2">
        <v>887</v>
      </c>
      <c r="F39" s="4">
        <v>16.3</v>
      </c>
      <c r="G39" s="4">
        <v>18.100000000000001</v>
      </c>
      <c r="H39" s="7"/>
      <c r="I39" s="7"/>
      <c r="J39" s="7"/>
    </row>
    <row r="40" spans="1:10">
      <c r="A40" s="113"/>
      <c r="B40" s="111"/>
      <c r="C40" s="20" t="s">
        <v>56</v>
      </c>
      <c r="D40" s="20" t="s">
        <v>56</v>
      </c>
      <c r="E40" s="2">
        <v>884</v>
      </c>
      <c r="F40" s="4">
        <v>16.3</v>
      </c>
      <c r="G40" s="4">
        <v>19.899999999999999</v>
      </c>
      <c r="H40" s="7"/>
      <c r="I40" s="7"/>
      <c r="J40" s="7"/>
    </row>
    <row r="41" spans="1:10">
      <c r="A41" s="113"/>
      <c r="B41" s="111"/>
      <c r="C41" s="20" t="s">
        <v>57</v>
      </c>
      <c r="D41" s="20" t="s">
        <v>57</v>
      </c>
      <c r="E41" s="2">
        <v>886</v>
      </c>
      <c r="F41" s="4">
        <v>17.600000000000001</v>
      </c>
      <c r="G41" s="4">
        <v>19.399999999999999</v>
      </c>
      <c r="H41" s="7"/>
      <c r="I41" s="7"/>
      <c r="J41" s="7"/>
    </row>
    <row r="42" spans="1:10">
      <c r="H42" s="7"/>
      <c r="I42" s="7"/>
      <c r="J42" s="7"/>
    </row>
    <row r="43" spans="1:10">
      <c r="H43" s="7"/>
      <c r="I43" s="7"/>
      <c r="J43" s="7"/>
    </row>
  </sheetData>
  <mergeCells count="25">
    <mergeCell ref="A6:D6"/>
    <mergeCell ref="A1:E1"/>
    <mergeCell ref="A2:D2"/>
    <mergeCell ref="A3:D3"/>
    <mergeCell ref="A4:D4"/>
    <mergeCell ref="A5:D5"/>
    <mergeCell ref="A18:D18"/>
    <mergeCell ref="A7:D7"/>
    <mergeCell ref="A8:D8"/>
    <mergeCell ref="A9:D9"/>
    <mergeCell ref="A10:D10"/>
    <mergeCell ref="A11:D11"/>
    <mergeCell ref="A12:D12"/>
    <mergeCell ref="A13:D13"/>
    <mergeCell ref="A14:D14"/>
    <mergeCell ref="A15:D15"/>
    <mergeCell ref="A16:D16"/>
    <mergeCell ref="A17:D17"/>
    <mergeCell ref="A19:D19"/>
    <mergeCell ref="A20:A41"/>
    <mergeCell ref="B20:B25"/>
    <mergeCell ref="B27:B31"/>
    <mergeCell ref="B32:B34"/>
    <mergeCell ref="B35:B38"/>
    <mergeCell ref="B39:B41"/>
  </mergeCells>
  <phoneticPr fontId="3" type="noConversion"/>
  <pageMargins left="0.7" right="0.7" top="0.75" bottom="0.75" header="0.3" footer="0.3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AEFDCB-82EE-4A3D-91CE-F9E38876E916}">
  <dimension ref="A1:J43"/>
  <sheetViews>
    <sheetView zoomScale="85" zoomScaleNormal="85" workbookViewId="0">
      <selection activeCell="I31" sqref="I31"/>
    </sheetView>
  </sheetViews>
  <sheetFormatPr defaultRowHeight="16.5"/>
  <cols>
    <col min="1" max="1" width="18.625" bestFit="1" customWidth="1"/>
    <col min="2" max="2" width="15.25" customWidth="1"/>
    <col min="3" max="3" width="18.625" hidden="1" customWidth="1"/>
    <col min="4" max="4" width="18.625" customWidth="1"/>
    <col min="5" max="5" width="24.375" bestFit="1" customWidth="1"/>
    <col min="6" max="6" width="24.375" customWidth="1"/>
    <col min="7" max="7" width="18.625" customWidth="1"/>
  </cols>
  <sheetData>
    <row r="1" spans="1:10" ht="31.5">
      <c r="A1" s="110" t="s">
        <v>19</v>
      </c>
      <c r="B1" s="110"/>
      <c r="C1" s="110"/>
      <c r="D1" s="110"/>
      <c r="E1" s="110"/>
      <c r="F1" s="67" t="s">
        <v>119</v>
      </c>
      <c r="G1" s="67" t="s">
        <v>128</v>
      </c>
    </row>
    <row r="2" spans="1:10">
      <c r="A2" s="157" t="s">
        <v>196</v>
      </c>
      <c r="B2" s="157"/>
      <c r="C2" s="157"/>
      <c r="D2" s="157"/>
      <c r="E2" s="69" t="s">
        <v>475</v>
      </c>
      <c r="F2" s="69" t="s">
        <v>476</v>
      </c>
      <c r="G2" s="69" t="s">
        <v>477</v>
      </c>
    </row>
    <row r="3" spans="1:10">
      <c r="A3" s="123" t="s">
        <v>73</v>
      </c>
      <c r="B3" s="123"/>
      <c r="C3" s="123"/>
      <c r="D3" s="123"/>
      <c r="E3" s="2">
        <v>22221</v>
      </c>
      <c r="F3" s="4">
        <v>48.7</v>
      </c>
      <c r="G3" s="4">
        <v>47.5</v>
      </c>
    </row>
    <row r="4" spans="1:10">
      <c r="A4" s="120" t="s">
        <v>74</v>
      </c>
      <c r="B4" s="121"/>
      <c r="C4" s="121"/>
      <c r="D4" s="122"/>
      <c r="E4" s="2">
        <v>13357</v>
      </c>
      <c r="F4" s="4">
        <v>55.4</v>
      </c>
      <c r="G4" s="4">
        <v>55.8</v>
      </c>
    </row>
    <row r="5" spans="1:10">
      <c r="A5" s="120" t="s">
        <v>75</v>
      </c>
      <c r="B5" s="121"/>
      <c r="C5" s="121"/>
      <c r="D5" s="122"/>
      <c r="E5" s="2">
        <v>7882</v>
      </c>
      <c r="F5" s="4">
        <v>56.8</v>
      </c>
      <c r="G5" s="4">
        <v>57</v>
      </c>
    </row>
    <row r="6" spans="1:10">
      <c r="A6" s="120" t="s">
        <v>76</v>
      </c>
      <c r="B6" s="121"/>
      <c r="C6" s="121"/>
      <c r="D6" s="122"/>
      <c r="E6" s="2">
        <v>8853</v>
      </c>
      <c r="F6" s="4">
        <v>49.1</v>
      </c>
      <c r="G6" s="4">
        <v>48.4</v>
      </c>
    </row>
    <row r="7" spans="1:10">
      <c r="A7" s="120" t="s">
        <v>77</v>
      </c>
      <c r="B7" s="121"/>
      <c r="C7" s="121"/>
      <c r="D7" s="122"/>
      <c r="E7" s="2">
        <v>4566</v>
      </c>
      <c r="F7" s="4">
        <v>50.9</v>
      </c>
      <c r="G7" s="4">
        <v>50.2</v>
      </c>
    </row>
    <row r="8" spans="1:10">
      <c r="A8" s="120" t="s">
        <v>78</v>
      </c>
      <c r="B8" s="121"/>
      <c r="C8" s="121"/>
      <c r="D8" s="122"/>
      <c r="E8" s="2">
        <v>4551</v>
      </c>
      <c r="F8" s="4">
        <v>54.7</v>
      </c>
      <c r="G8" s="4">
        <v>53</v>
      </c>
    </row>
    <row r="9" spans="1:10">
      <c r="A9" s="120" t="s">
        <v>79</v>
      </c>
      <c r="B9" s="121"/>
      <c r="C9" s="121"/>
      <c r="D9" s="122"/>
      <c r="E9" s="2">
        <v>4298</v>
      </c>
      <c r="F9" s="4">
        <v>57.3</v>
      </c>
      <c r="G9" s="4">
        <v>56.2</v>
      </c>
    </row>
    <row r="10" spans="1:10">
      <c r="A10" s="120" t="s">
        <v>80</v>
      </c>
      <c r="B10" s="121"/>
      <c r="C10" s="121"/>
      <c r="D10" s="122"/>
      <c r="E10" s="2">
        <v>917</v>
      </c>
      <c r="F10" s="4">
        <v>43.9</v>
      </c>
      <c r="G10" s="4">
        <v>41.8</v>
      </c>
    </row>
    <row r="11" spans="1:10">
      <c r="A11" s="120" t="s">
        <v>81</v>
      </c>
      <c r="B11" s="121"/>
      <c r="C11" s="121"/>
      <c r="D11" s="122"/>
      <c r="E11" s="2">
        <v>40418</v>
      </c>
      <c r="F11" s="4">
        <v>50.8</v>
      </c>
      <c r="G11" s="4">
        <v>49.7</v>
      </c>
    </row>
    <row r="12" spans="1:10">
      <c r="A12" s="120" t="s">
        <v>96</v>
      </c>
      <c r="B12" s="121"/>
      <c r="C12" s="121"/>
      <c r="D12" s="122"/>
      <c r="E12" s="2">
        <v>15587</v>
      </c>
      <c r="F12" s="4">
        <v>49.6</v>
      </c>
      <c r="G12" s="4">
        <v>49.8</v>
      </c>
    </row>
    <row r="13" spans="1:10">
      <c r="A13" s="120" t="s">
        <v>82</v>
      </c>
      <c r="B13" s="121"/>
      <c r="C13" s="121"/>
      <c r="D13" s="122"/>
      <c r="E13" s="2">
        <v>10402</v>
      </c>
      <c r="F13" s="4">
        <v>56.3</v>
      </c>
      <c r="G13" s="4">
        <v>56.1</v>
      </c>
    </row>
    <row r="14" spans="1:10">
      <c r="A14" s="120" t="s">
        <v>83</v>
      </c>
      <c r="B14" s="121"/>
      <c r="C14" s="121"/>
      <c r="D14" s="122"/>
      <c r="E14" s="2">
        <v>14010</v>
      </c>
      <c r="F14" s="4">
        <v>51.9</v>
      </c>
      <c r="G14" s="4">
        <v>50.9</v>
      </c>
    </row>
    <row r="15" spans="1:10">
      <c r="A15" s="120" t="s">
        <v>95</v>
      </c>
      <c r="B15" s="121"/>
      <c r="C15" s="121"/>
      <c r="D15" s="122"/>
      <c r="E15" s="2">
        <v>11842</v>
      </c>
      <c r="F15" s="4">
        <v>52</v>
      </c>
      <c r="G15" s="4">
        <v>51.9</v>
      </c>
      <c r="J15" t="s">
        <v>174</v>
      </c>
    </row>
    <row r="16" spans="1:10">
      <c r="A16" s="120" t="s">
        <v>30</v>
      </c>
      <c r="B16" s="121"/>
      <c r="C16" s="121"/>
      <c r="D16" s="122"/>
      <c r="E16" s="2">
        <v>16590</v>
      </c>
      <c r="F16" s="4">
        <v>51.1</v>
      </c>
      <c r="G16" s="4">
        <v>52.7</v>
      </c>
    </row>
    <row r="17" spans="1:10">
      <c r="A17" s="120" t="s">
        <v>84</v>
      </c>
      <c r="B17" s="121"/>
      <c r="C17" s="121"/>
      <c r="D17" s="122"/>
      <c r="E17" s="2">
        <v>20381</v>
      </c>
      <c r="F17" s="4">
        <v>51.8</v>
      </c>
      <c r="G17" s="4">
        <v>51.8</v>
      </c>
    </row>
    <row r="18" spans="1:10">
      <c r="A18" s="120" t="s">
        <v>85</v>
      </c>
      <c r="B18" s="121"/>
      <c r="C18" s="121"/>
      <c r="D18" s="122"/>
      <c r="E18" s="2">
        <v>17908</v>
      </c>
      <c r="F18" s="4">
        <v>51.5</v>
      </c>
      <c r="G18" s="4">
        <v>50.3</v>
      </c>
    </row>
    <row r="19" spans="1:10">
      <c r="A19" s="120" t="s">
        <v>86</v>
      </c>
      <c r="B19" s="121"/>
      <c r="C19" s="121"/>
      <c r="D19" s="122"/>
      <c r="E19" s="2">
        <v>4602</v>
      </c>
      <c r="F19" s="4">
        <v>70.2</v>
      </c>
      <c r="G19" s="4">
        <v>70.2</v>
      </c>
      <c r="H19" s="7"/>
      <c r="I19" s="7"/>
      <c r="J19" s="7"/>
    </row>
    <row r="20" spans="1:10">
      <c r="A20" s="112" t="s">
        <v>127</v>
      </c>
      <c r="B20" s="111" t="s">
        <v>113</v>
      </c>
      <c r="C20" s="20" t="s">
        <v>39</v>
      </c>
      <c r="D20" s="20" t="s">
        <v>39</v>
      </c>
      <c r="E20" s="2">
        <v>899</v>
      </c>
      <c r="F20" s="4">
        <v>56.3</v>
      </c>
      <c r="G20" s="4">
        <v>56.5</v>
      </c>
      <c r="H20" s="7"/>
      <c r="I20" s="7"/>
      <c r="J20" s="7"/>
    </row>
    <row r="21" spans="1:10">
      <c r="A21" s="113"/>
      <c r="B21" s="111"/>
      <c r="C21" s="20" t="s">
        <v>53</v>
      </c>
      <c r="D21" s="20" t="s">
        <v>53</v>
      </c>
      <c r="E21" s="2">
        <v>869</v>
      </c>
      <c r="F21" s="4">
        <v>38.799999999999997</v>
      </c>
      <c r="G21" s="4">
        <v>41.4</v>
      </c>
      <c r="H21" s="7"/>
      <c r="I21" s="7"/>
      <c r="J21" s="7"/>
    </row>
    <row r="22" spans="1:10">
      <c r="A22" s="113"/>
      <c r="B22" s="111"/>
      <c r="C22" s="20" t="s">
        <v>54</v>
      </c>
      <c r="D22" s="20" t="s">
        <v>54</v>
      </c>
      <c r="E22" s="2">
        <v>891</v>
      </c>
      <c r="F22" s="4">
        <v>39.9</v>
      </c>
      <c r="G22" s="4">
        <v>43.4</v>
      </c>
      <c r="H22" s="7"/>
      <c r="I22" s="7"/>
      <c r="J22" s="7"/>
    </row>
    <row r="23" spans="1:10">
      <c r="A23" s="113"/>
      <c r="B23" s="111"/>
      <c r="C23" s="20" t="s">
        <v>55</v>
      </c>
      <c r="D23" s="20" t="s">
        <v>55</v>
      </c>
      <c r="E23" s="2">
        <v>602</v>
      </c>
      <c r="F23" s="4">
        <v>64.900000000000006</v>
      </c>
      <c r="G23" s="4">
        <v>60.4</v>
      </c>
      <c r="H23" s="7"/>
      <c r="I23" s="7"/>
      <c r="J23" s="7"/>
    </row>
    <row r="24" spans="1:10">
      <c r="A24" s="113"/>
      <c r="B24" s="111"/>
      <c r="C24" s="20" t="s">
        <v>59</v>
      </c>
      <c r="D24" s="20" t="s">
        <v>59</v>
      </c>
      <c r="E24" s="2">
        <v>879</v>
      </c>
      <c r="F24" s="4">
        <v>52.9</v>
      </c>
      <c r="G24" s="4">
        <v>55.8</v>
      </c>
      <c r="H24" s="7"/>
      <c r="I24" s="7"/>
      <c r="J24" s="7"/>
    </row>
    <row r="25" spans="1:10">
      <c r="A25" s="113"/>
      <c r="B25" s="111"/>
      <c r="C25" s="20" t="s">
        <v>60</v>
      </c>
      <c r="D25" s="20" t="s">
        <v>60</v>
      </c>
      <c r="E25" s="2">
        <v>883</v>
      </c>
      <c r="F25" s="4">
        <v>52.3</v>
      </c>
      <c r="G25" s="4">
        <v>50.8</v>
      </c>
      <c r="H25" s="7"/>
      <c r="I25" s="7"/>
      <c r="J25" s="7"/>
    </row>
    <row r="26" spans="1:10">
      <c r="A26" s="113"/>
      <c r="B26" s="65" t="s">
        <v>114</v>
      </c>
      <c r="C26" s="20" t="s">
        <v>40</v>
      </c>
      <c r="D26" s="20" t="s">
        <v>40</v>
      </c>
      <c r="E26" s="2">
        <v>898</v>
      </c>
      <c r="F26" s="4">
        <v>45.2</v>
      </c>
      <c r="G26" s="4">
        <v>47.6</v>
      </c>
      <c r="H26" s="7"/>
      <c r="I26" s="7"/>
      <c r="J26" s="7"/>
    </row>
    <row r="27" spans="1:10">
      <c r="A27" s="113"/>
      <c r="B27" s="111" t="s">
        <v>115</v>
      </c>
      <c r="C27" s="20" t="s">
        <v>41</v>
      </c>
      <c r="D27" s="20" t="s">
        <v>41</v>
      </c>
      <c r="E27" s="2">
        <v>814</v>
      </c>
      <c r="F27" s="4">
        <v>60.1</v>
      </c>
      <c r="G27" s="4">
        <v>59.7</v>
      </c>
      <c r="H27" s="7"/>
      <c r="I27" s="7"/>
      <c r="J27" s="7"/>
    </row>
    <row r="28" spans="1:10">
      <c r="A28" s="113"/>
      <c r="B28" s="111"/>
      <c r="C28" s="20" t="s">
        <v>43</v>
      </c>
      <c r="D28" s="20" t="s">
        <v>43</v>
      </c>
      <c r="E28" s="2">
        <v>897</v>
      </c>
      <c r="F28" s="4">
        <v>42.8</v>
      </c>
      <c r="G28" s="4">
        <v>43.1</v>
      </c>
      <c r="H28" s="7"/>
      <c r="I28" s="7"/>
      <c r="J28" s="7"/>
    </row>
    <row r="29" spans="1:10">
      <c r="A29" s="113"/>
      <c r="B29" s="111"/>
      <c r="C29" s="20" t="s">
        <v>46</v>
      </c>
      <c r="D29" s="20" t="s">
        <v>46</v>
      </c>
      <c r="E29" s="2">
        <v>520</v>
      </c>
      <c r="F29" s="4">
        <v>67.2</v>
      </c>
      <c r="G29" s="4">
        <v>69.5</v>
      </c>
      <c r="H29" s="7"/>
      <c r="I29" s="7"/>
      <c r="J29" s="7"/>
    </row>
    <row r="30" spans="1:10">
      <c r="A30" s="113"/>
      <c r="B30" s="111"/>
      <c r="C30" s="20" t="s">
        <v>47</v>
      </c>
      <c r="D30" s="20" t="s">
        <v>47</v>
      </c>
      <c r="E30" s="2">
        <v>889</v>
      </c>
      <c r="F30" s="4">
        <v>43.1</v>
      </c>
      <c r="G30" s="4">
        <v>53.6</v>
      </c>
      <c r="H30" s="7"/>
      <c r="I30" s="7"/>
      <c r="J30" s="7"/>
    </row>
    <row r="31" spans="1:10">
      <c r="A31" s="113"/>
      <c r="B31" s="111"/>
      <c r="C31" s="20" t="s">
        <v>48</v>
      </c>
      <c r="D31" s="20" t="s">
        <v>48</v>
      </c>
      <c r="E31" s="2">
        <v>843</v>
      </c>
      <c r="F31" s="4">
        <v>47.6</v>
      </c>
      <c r="G31" s="4">
        <v>47.1</v>
      </c>
      <c r="H31" s="7"/>
      <c r="I31" s="7"/>
      <c r="J31" s="7"/>
    </row>
    <row r="32" spans="1:10">
      <c r="A32" s="113"/>
      <c r="B32" s="111" t="s">
        <v>116</v>
      </c>
      <c r="C32" s="20" t="s">
        <v>42</v>
      </c>
      <c r="D32" s="20" t="s">
        <v>42</v>
      </c>
      <c r="E32" s="2">
        <v>512</v>
      </c>
      <c r="F32" s="4">
        <v>74.8</v>
      </c>
      <c r="G32" s="4">
        <v>72.900000000000006</v>
      </c>
      <c r="H32" s="7"/>
      <c r="I32" s="7"/>
      <c r="J32" s="7"/>
    </row>
    <row r="33" spans="1:10">
      <c r="A33" s="113"/>
      <c r="B33" s="111"/>
      <c r="C33" s="20" t="s">
        <v>45</v>
      </c>
      <c r="D33" s="20" t="s">
        <v>45</v>
      </c>
      <c r="E33" s="2">
        <v>509</v>
      </c>
      <c r="F33" s="4">
        <v>68.400000000000006</v>
      </c>
      <c r="G33" s="4">
        <v>62.7</v>
      </c>
      <c r="H33" s="7"/>
      <c r="I33" s="7"/>
      <c r="J33" s="7"/>
    </row>
    <row r="34" spans="1:10">
      <c r="A34" s="113"/>
      <c r="B34" s="111"/>
      <c r="C34" s="20" t="s">
        <v>49</v>
      </c>
      <c r="D34" s="20" t="s">
        <v>49</v>
      </c>
      <c r="E34" s="2">
        <v>515</v>
      </c>
      <c r="F34" s="4">
        <v>59.5</v>
      </c>
      <c r="G34" s="4">
        <v>56.8</v>
      </c>
      <c r="H34" s="7"/>
      <c r="I34" s="7"/>
      <c r="J34" s="7"/>
    </row>
    <row r="35" spans="1:10">
      <c r="A35" s="113"/>
      <c r="B35" s="111" t="s">
        <v>117</v>
      </c>
      <c r="C35" s="20" t="s">
        <v>50</v>
      </c>
      <c r="D35" s="20" t="s">
        <v>50</v>
      </c>
      <c r="E35" s="2">
        <v>883</v>
      </c>
      <c r="F35" s="4">
        <v>40.5</v>
      </c>
      <c r="G35" s="4">
        <v>50.5</v>
      </c>
      <c r="H35" s="7"/>
      <c r="I35" s="7"/>
      <c r="J35" s="7"/>
    </row>
    <row r="36" spans="1:10">
      <c r="A36" s="113"/>
      <c r="B36" s="111"/>
      <c r="C36" s="20" t="s">
        <v>51</v>
      </c>
      <c r="D36" s="20" t="s">
        <v>51</v>
      </c>
      <c r="E36" s="2">
        <v>863</v>
      </c>
      <c r="F36" s="4">
        <v>47.6</v>
      </c>
      <c r="G36" s="4">
        <v>50.3</v>
      </c>
      <c r="H36" s="7"/>
      <c r="I36" s="7"/>
      <c r="J36" s="7"/>
    </row>
    <row r="37" spans="1:10">
      <c r="A37" s="113"/>
      <c r="B37" s="111"/>
      <c r="C37" s="20" t="s">
        <v>52</v>
      </c>
      <c r="D37" s="20" t="s">
        <v>52</v>
      </c>
      <c r="E37" s="2">
        <v>891</v>
      </c>
      <c r="F37" s="4">
        <v>30.9</v>
      </c>
      <c r="G37" s="4">
        <v>33.1</v>
      </c>
      <c r="H37" s="7"/>
      <c r="I37" s="7"/>
      <c r="J37" s="7"/>
    </row>
    <row r="38" spans="1:10">
      <c r="A38" s="113"/>
      <c r="B38" s="111"/>
      <c r="C38" s="20" t="s">
        <v>58</v>
      </c>
      <c r="D38" s="20" t="s">
        <v>58</v>
      </c>
      <c r="E38" s="2">
        <v>887</v>
      </c>
      <c r="F38" s="4">
        <v>46.1</v>
      </c>
      <c r="G38" s="4">
        <v>50.1</v>
      </c>
      <c r="H38" s="7"/>
      <c r="I38" s="7"/>
      <c r="J38" s="7"/>
    </row>
    <row r="39" spans="1:10">
      <c r="A39" s="113"/>
      <c r="B39" s="111" t="s">
        <v>118</v>
      </c>
      <c r="C39" s="20" t="s">
        <v>44</v>
      </c>
      <c r="D39" s="20" t="s">
        <v>44</v>
      </c>
      <c r="E39" s="2">
        <v>500</v>
      </c>
      <c r="F39" s="4">
        <v>70.7</v>
      </c>
      <c r="G39" s="4">
        <v>77.900000000000006</v>
      </c>
      <c r="H39" s="7"/>
      <c r="I39" s="7"/>
      <c r="J39" s="7"/>
    </row>
    <row r="40" spans="1:10">
      <c r="A40" s="113"/>
      <c r="B40" s="111"/>
      <c r="C40" s="20" t="s">
        <v>56</v>
      </c>
      <c r="D40" s="20" t="s">
        <v>56</v>
      </c>
      <c r="E40" s="2">
        <v>626</v>
      </c>
      <c r="F40" s="4">
        <v>51.2</v>
      </c>
      <c r="G40" s="4">
        <v>56.8</v>
      </c>
      <c r="H40" s="7"/>
      <c r="I40" s="7"/>
      <c r="J40" s="7"/>
    </row>
    <row r="41" spans="1:10">
      <c r="A41" s="113"/>
      <c r="B41" s="111"/>
      <c r="C41" s="20" t="s">
        <v>57</v>
      </c>
      <c r="D41" s="20" t="s">
        <v>57</v>
      </c>
      <c r="E41" s="2">
        <v>520</v>
      </c>
      <c r="F41" s="4">
        <v>67</v>
      </c>
      <c r="G41" s="4">
        <v>65.3</v>
      </c>
      <c r="H41" s="7"/>
      <c r="I41" s="7"/>
      <c r="J41" s="7"/>
    </row>
    <row r="42" spans="1:10">
      <c r="H42" s="7"/>
      <c r="I42" s="7"/>
      <c r="J42" s="7"/>
    </row>
    <row r="43" spans="1:10">
      <c r="H43" s="7"/>
      <c r="I43" s="7"/>
      <c r="J43" s="7"/>
    </row>
  </sheetData>
  <mergeCells count="25">
    <mergeCell ref="A6:D6"/>
    <mergeCell ref="A1:E1"/>
    <mergeCell ref="A2:D2"/>
    <mergeCell ref="A3:D3"/>
    <mergeCell ref="A4:D4"/>
    <mergeCell ref="A5:D5"/>
    <mergeCell ref="A18:D18"/>
    <mergeCell ref="A7:D7"/>
    <mergeCell ref="A8:D8"/>
    <mergeCell ref="A9:D9"/>
    <mergeCell ref="A10:D10"/>
    <mergeCell ref="A11:D11"/>
    <mergeCell ref="A12:D12"/>
    <mergeCell ref="A13:D13"/>
    <mergeCell ref="A14:D14"/>
    <mergeCell ref="A15:D15"/>
    <mergeCell ref="A16:D16"/>
    <mergeCell ref="A17:D17"/>
    <mergeCell ref="A19:D19"/>
    <mergeCell ref="A20:A41"/>
    <mergeCell ref="B20:B25"/>
    <mergeCell ref="B27:B31"/>
    <mergeCell ref="B32:B34"/>
    <mergeCell ref="B35:B38"/>
    <mergeCell ref="B39:B41"/>
  </mergeCells>
  <phoneticPr fontId="3" type="noConversion"/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9E4FB5-3BB8-4E41-A64F-E7113165FAE5}">
  <dimension ref="A1:J43"/>
  <sheetViews>
    <sheetView zoomScale="85" zoomScaleNormal="85" workbookViewId="0">
      <selection activeCell="L25" sqref="L25"/>
    </sheetView>
  </sheetViews>
  <sheetFormatPr defaultRowHeight="16.5"/>
  <cols>
    <col min="1" max="1" width="18.625" bestFit="1" customWidth="1"/>
    <col min="2" max="2" width="15.25" customWidth="1"/>
    <col min="3" max="3" width="18.625" hidden="1" customWidth="1"/>
    <col min="4" max="4" width="18.625" customWidth="1"/>
    <col min="5" max="5" width="24.375" bestFit="1" customWidth="1"/>
    <col min="6" max="6" width="24.375" customWidth="1"/>
    <col min="7" max="7" width="18.625" customWidth="1"/>
  </cols>
  <sheetData>
    <row r="1" spans="1:10" ht="31.5">
      <c r="A1" s="110" t="s">
        <v>459</v>
      </c>
      <c r="B1" s="110"/>
      <c r="C1" s="110"/>
      <c r="D1" s="110"/>
      <c r="E1" s="110"/>
      <c r="F1" s="67" t="s">
        <v>119</v>
      </c>
      <c r="G1" s="67" t="s">
        <v>128</v>
      </c>
    </row>
    <row r="2" spans="1:10">
      <c r="A2" s="157" t="s">
        <v>196</v>
      </c>
      <c r="B2" s="157"/>
      <c r="C2" s="157"/>
      <c r="D2" s="157"/>
      <c r="E2" s="69" t="s">
        <v>475</v>
      </c>
      <c r="F2" s="69" t="s">
        <v>476</v>
      </c>
      <c r="G2" s="69" t="s">
        <v>477</v>
      </c>
    </row>
    <row r="3" spans="1:10">
      <c r="A3" s="123" t="s">
        <v>73</v>
      </c>
      <c r="B3" s="123"/>
      <c r="C3" s="123"/>
      <c r="D3" s="123"/>
      <c r="E3" s="2">
        <v>22339</v>
      </c>
      <c r="F3" s="4">
        <v>58.5</v>
      </c>
      <c r="G3" s="4">
        <v>56.8</v>
      </c>
    </row>
    <row r="4" spans="1:10">
      <c r="A4" s="120" t="s">
        <v>74</v>
      </c>
      <c r="B4" s="121"/>
      <c r="C4" s="121"/>
      <c r="D4" s="122"/>
      <c r="E4" s="2">
        <v>13591</v>
      </c>
      <c r="F4" s="4">
        <v>64.3</v>
      </c>
      <c r="G4" s="4">
        <v>64</v>
      </c>
    </row>
    <row r="5" spans="1:10">
      <c r="A5" s="120" t="s">
        <v>75</v>
      </c>
      <c r="B5" s="121"/>
      <c r="C5" s="121"/>
      <c r="D5" s="122"/>
      <c r="E5" s="2">
        <v>7961</v>
      </c>
      <c r="F5" s="4">
        <v>66.2</v>
      </c>
      <c r="G5" s="4">
        <v>64.7</v>
      </c>
    </row>
    <row r="6" spans="1:10">
      <c r="A6" s="120" t="s">
        <v>76</v>
      </c>
      <c r="B6" s="121"/>
      <c r="C6" s="121"/>
      <c r="D6" s="122"/>
      <c r="E6" s="2">
        <v>8860</v>
      </c>
      <c r="F6" s="4">
        <v>59.7</v>
      </c>
      <c r="G6" s="4">
        <v>59.2</v>
      </c>
    </row>
    <row r="7" spans="1:10">
      <c r="A7" s="120" t="s">
        <v>77</v>
      </c>
      <c r="B7" s="121"/>
      <c r="C7" s="121"/>
      <c r="D7" s="122"/>
      <c r="E7" s="2">
        <v>4566</v>
      </c>
      <c r="F7" s="4">
        <v>62.2</v>
      </c>
      <c r="G7" s="4">
        <v>61</v>
      </c>
    </row>
    <row r="8" spans="1:10">
      <c r="A8" s="120" t="s">
        <v>78</v>
      </c>
      <c r="B8" s="121"/>
      <c r="C8" s="121"/>
      <c r="D8" s="122"/>
      <c r="E8" s="2">
        <v>4558</v>
      </c>
      <c r="F8" s="4">
        <v>64.7</v>
      </c>
      <c r="G8" s="4">
        <v>63.1</v>
      </c>
    </row>
    <row r="9" spans="1:10">
      <c r="A9" s="120" t="s">
        <v>79</v>
      </c>
      <c r="B9" s="121"/>
      <c r="C9" s="121"/>
      <c r="D9" s="122"/>
      <c r="E9" s="2">
        <v>4328</v>
      </c>
      <c r="F9" s="4">
        <v>65.3</v>
      </c>
      <c r="G9" s="4">
        <v>63.4</v>
      </c>
    </row>
    <row r="10" spans="1:10">
      <c r="A10" s="120" t="s">
        <v>80</v>
      </c>
      <c r="B10" s="121"/>
      <c r="C10" s="121"/>
      <c r="D10" s="122"/>
      <c r="E10" s="2">
        <v>917</v>
      </c>
      <c r="F10" s="4">
        <v>58.9</v>
      </c>
      <c r="G10" s="4">
        <v>56.8</v>
      </c>
    </row>
    <row r="11" spans="1:10">
      <c r="A11" s="120" t="s">
        <v>81</v>
      </c>
      <c r="B11" s="121"/>
      <c r="C11" s="121"/>
      <c r="D11" s="122"/>
      <c r="E11" s="2">
        <v>40969</v>
      </c>
      <c r="F11" s="4">
        <v>61.1</v>
      </c>
      <c r="G11" s="4">
        <v>59.5</v>
      </c>
    </row>
    <row r="12" spans="1:10">
      <c r="A12" s="120" t="s">
        <v>96</v>
      </c>
      <c r="B12" s="121"/>
      <c r="C12" s="121"/>
      <c r="D12" s="122"/>
      <c r="E12" s="2">
        <v>15606</v>
      </c>
      <c r="F12" s="4">
        <v>56.9</v>
      </c>
      <c r="G12" s="4">
        <v>56</v>
      </c>
    </row>
    <row r="13" spans="1:10">
      <c r="A13" s="120" t="s">
        <v>82</v>
      </c>
      <c r="B13" s="121"/>
      <c r="C13" s="121"/>
      <c r="D13" s="122"/>
      <c r="E13" s="2">
        <v>10836</v>
      </c>
      <c r="F13" s="4">
        <v>67.099999999999994</v>
      </c>
      <c r="G13" s="4">
        <v>66.400000000000006</v>
      </c>
    </row>
    <row r="14" spans="1:10">
      <c r="A14" s="120" t="s">
        <v>83</v>
      </c>
      <c r="B14" s="121"/>
      <c r="C14" s="121"/>
      <c r="D14" s="122"/>
      <c r="E14" s="2">
        <v>14068</v>
      </c>
      <c r="F14" s="4">
        <v>61</v>
      </c>
      <c r="G14" s="4">
        <v>60.1</v>
      </c>
    </row>
    <row r="15" spans="1:10">
      <c r="A15" s="120" t="s">
        <v>95</v>
      </c>
      <c r="B15" s="121"/>
      <c r="C15" s="121"/>
      <c r="D15" s="122"/>
      <c r="E15" s="2">
        <v>11963</v>
      </c>
      <c r="F15" s="4">
        <v>63.7</v>
      </c>
      <c r="G15" s="4">
        <v>64.099999999999994</v>
      </c>
      <c r="J15" t="s">
        <v>174</v>
      </c>
    </row>
    <row r="16" spans="1:10">
      <c r="A16" s="120" t="s">
        <v>30</v>
      </c>
      <c r="B16" s="121"/>
      <c r="C16" s="121"/>
      <c r="D16" s="122"/>
      <c r="E16" s="2">
        <v>17047</v>
      </c>
      <c r="F16" s="4">
        <v>59.5</v>
      </c>
      <c r="G16" s="4">
        <v>60.4</v>
      </c>
    </row>
    <row r="17" spans="1:10">
      <c r="A17" s="120" t="s">
        <v>84</v>
      </c>
      <c r="B17" s="121"/>
      <c r="C17" s="121"/>
      <c r="D17" s="122"/>
      <c r="E17" s="2">
        <v>20575</v>
      </c>
      <c r="F17" s="4">
        <v>62.4</v>
      </c>
      <c r="G17" s="4">
        <v>62.2</v>
      </c>
    </row>
    <row r="18" spans="1:10">
      <c r="A18" s="120" t="s">
        <v>85</v>
      </c>
      <c r="B18" s="121"/>
      <c r="C18" s="121"/>
      <c r="D18" s="122"/>
      <c r="E18" s="2">
        <v>17914</v>
      </c>
      <c r="F18" s="4">
        <v>60.6</v>
      </c>
      <c r="G18" s="4">
        <v>58.2</v>
      </c>
    </row>
    <row r="19" spans="1:10">
      <c r="A19" s="120" t="s">
        <v>86</v>
      </c>
      <c r="B19" s="121"/>
      <c r="C19" s="121"/>
      <c r="D19" s="122"/>
      <c r="E19" s="2">
        <v>4605</v>
      </c>
      <c r="F19" s="4">
        <v>75.599999999999994</v>
      </c>
      <c r="G19" s="4">
        <v>75.2</v>
      </c>
      <c r="H19" s="7"/>
      <c r="I19" s="7"/>
      <c r="J19" s="7"/>
    </row>
    <row r="20" spans="1:10">
      <c r="A20" s="112" t="s">
        <v>127</v>
      </c>
      <c r="B20" s="111" t="s">
        <v>113</v>
      </c>
      <c r="C20" s="20" t="s">
        <v>39</v>
      </c>
      <c r="D20" s="20" t="s">
        <v>39</v>
      </c>
      <c r="E20" s="2">
        <v>899</v>
      </c>
      <c r="F20" s="4">
        <v>63.1</v>
      </c>
      <c r="G20" s="4">
        <v>64.099999999999994</v>
      </c>
      <c r="H20" s="7"/>
      <c r="I20" s="7"/>
      <c r="J20" s="7"/>
    </row>
    <row r="21" spans="1:10">
      <c r="A21" s="113"/>
      <c r="B21" s="111"/>
      <c r="C21" s="20" t="s">
        <v>53</v>
      </c>
      <c r="D21" s="20" t="s">
        <v>53</v>
      </c>
      <c r="E21" s="2">
        <v>870</v>
      </c>
      <c r="F21" s="4">
        <v>47.4</v>
      </c>
      <c r="G21" s="4">
        <v>51.4</v>
      </c>
      <c r="H21" s="7"/>
      <c r="I21" s="7"/>
      <c r="J21" s="7"/>
    </row>
    <row r="22" spans="1:10">
      <c r="A22" s="113"/>
      <c r="B22" s="111"/>
      <c r="C22" s="20" t="s">
        <v>54</v>
      </c>
      <c r="D22" s="20" t="s">
        <v>54</v>
      </c>
      <c r="E22" s="2">
        <v>891</v>
      </c>
      <c r="F22" s="4">
        <v>51.7</v>
      </c>
      <c r="G22" s="4">
        <v>52.4</v>
      </c>
      <c r="H22" s="7"/>
      <c r="I22" s="7"/>
      <c r="J22" s="7"/>
    </row>
    <row r="23" spans="1:10">
      <c r="A23" s="113"/>
      <c r="B23" s="111"/>
      <c r="C23" s="20" t="s">
        <v>55</v>
      </c>
      <c r="D23" s="20" t="s">
        <v>55</v>
      </c>
      <c r="E23" s="2">
        <v>620</v>
      </c>
      <c r="F23" s="4">
        <v>74</v>
      </c>
      <c r="G23" s="4">
        <v>70.599999999999994</v>
      </c>
      <c r="H23" s="7"/>
      <c r="I23" s="7"/>
      <c r="J23" s="7"/>
    </row>
    <row r="24" spans="1:10">
      <c r="A24" s="113"/>
      <c r="B24" s="111"/>
      <c r="C24" s="20" t="s">
        <v>59</v>
      </c>
      <c r="D24" s="20" t="s">
        <v>59</v>
      </c>
      <c r="E24" s="2">
        <v>879</v>
      </c>
      <c r="F24" s="4">
        <v>58.6</v>
      </c>
      <c r="G24" s="4">
        <v>65.099999999999994</v>
      </c>
      <c r="H24" s="7"/>
      <c r="I24" s="7"/>
      <c r="J24" s="7"/>
    </row>
    <row r="25" spans="1:10">
      <c r="A25" s="113"/>
      <c r="B25" s="111"/>
      <c r="C25" s="20" t="s">
        <v>60</v>
      </c>
      <c r="D25" s="20" t="s">
        <v>60</v>
      </c>
      <c r="E25" s="2">
        <v>882</v>
      </c>
      <c r="F25" s="4">
        <v>53</v>
      </c>
      <c r="G25" s="4">
        <v>50.4</v>
      </c>
      <c r="H25" s="7"/>
      <c r="I25" s="7"/>
      <c r="J25" s="7"/>
    </row>
    <row r="26" spans="1:10">
      <c r="A26" s="113"/>
      <c r="B26" s="65" t="s">
        <v>114</v>
      </c>
      <c r="C26" s="20" t="s">
        <v>40</v>
      </c>
      <c r="D26" s="20" t="s">
        <v>40</v>
      </c>
      <c r="E26" s="2">
        <v>898</v>
      </c>
      <c r="F26" s="4">
        <v>55.4</v>
      </c>
      <c r="G26" s="4">
        <v>55.3</v>
      </c>
      <c r="H26" s="7"/>
      <c r="I26" s="7"/>
      <c r="J26" s="7"/>
    </row>
    <row r="27" spans="1:10">
      <c r="A27" s="113"/>
      <c r="B27" s="111" t="s">
        <v>115</v>
      </c>
      <c r="C27" s="20" t="s">
        <v>41</v>
      </c>
      <c r="D27" s="20" t="s">
        <v>41</v>
      </c>
      <c r="E27" s="2">
        <v>824</v>
      </c>
      <c r="F27" s="4">
        <v>64.5</v>
      </c>
      <c r="G27" s="4">
        <v>63.8</v>
      </c>
      <c r="H27" s="7"/>
      <c r="I27" s="7"/>
      <c r="J27" s="7"/>
    </row>
    <row r="28" spans="1:10">
      <c r="A28" s="113"/>
      <c r="B28" s="111"/>
      <c r="C28" s="20" t="s">
        <v>43</v>
      </c>
      <c r="D28" s="20" t="s">
        <v>43</v>
      </c>
      <c r="E28" s="2">
        <v>897</v>
      </c>
      <c r="F28" s="4">
        <v>55.9</v>
      </c>
      <c r="G28" s="4">
        <v>56.1</v>
      </c>
      <c r="H28" s="7"/>
      <c r="I28" s="7"/>
      <c r="J28" s="7"/>
    </row>
    <row r="29" spans="1:10">
      <c r="A29" s="113"/>
      <c r="B29" s="111"/>
      <c r="C29" s="20" t="s">
        <v>46</v>
      </c>
      <c r="D29" s="20" t="s">
        <v>46</v>
      </c>
      <c r="E29" s="2">
        <v>577</v>
      </c>
      <c r="F29" s="4">
        <v>80.5</v>
      </c>
      <c r="G29" s="4">
        <v>77.3</v>
      </c>
      <c r="H29" s="7"/>
      <c r="I29" s="7"/>
      <c r="J29" s="7"/>
    </row>
    <row r="30" spans="1:10">
      <c r="A30" s="113"/>
      <c r="B30" s="111"/>
      <c r="C30" s="20" t="s">
        <v>47</v>
      </c>
      <c r="D30" s="20" t="s">
        <v>47</v>
      </c>
      <c r="E30" s="2">
        <v>889</v>
      </c>
      <c r="F30" s="4">
        <v>49.6</v>
      </c>
      <c r="G30" s="4">
        <v>60.7</v>
      </c>
      <c r="H30" s="7"/>
      <c r="I30" s="7"/>
      <c r="J30" s="7"/>
    </row>
    <row r="31" spans="1:10">
      <c r="A31" s="113"/>
      <c r="B31" s="111"/>
      <c r="C31" s="20" t="s">
        <v>48</v>
      </c>
      <c r="D31" s="20" t="s">
        <v>48</v>
      </c>
      <c r="E31" s="2">
        <v>845</v>
      </c>
      <c r="F31" s="4">
        <v>51.6</v>
      </c>
      <c r="G31" s="4">
        <v>53.3</v>
      </c>
      <c r="H31" s="7"/>
      <c r="I31" s="7"/>
      <c r="J31" s="7"/>
    </row>
    <row r="32" spans="1:10">
      <c r="A32" s="113"/>
      <c r="B32" s="111" t="s">
        <v>116</v>
      </c>
      <c r="C32" s="20" t="s">
        <v>42</v>
      </c>
      <c r="D32" s="20" t="s">
        <v>42</v>
      </c>
      <c r="E32" s="2">
        <v>535</v>
      </c>
      <c r="F32" s="4">
        <v>77.8</v>
      </c>
      <c r="G32" s="4">
        <v>76</v>
      </c>
      <c r="H32" s="7"/>
      <c r="I32" s="7"/>
      <c r="J32" s="7"/>
    </row>
    <row r="33" spans="1:10">
      <c r="A33" s="113"/>
      <c r="B33" s="111"/>
      <c r="C33" s="20" t="s">
        <v>45</v>
      </c>
      <c r="D33" s="20" t="s">
        <v>45</v>
      </c>
      <c r="E33" s="2">
        <v>623</v>
      </c>
      <c r="F33" s="4">
        <v>82.6</v>
      </c>
      <c r="G33" s="4">
        <v>75.7</v>
      </c>
      <c r="H33" s="7"/>
      <c r="I33" s="7"/>
      <c r="J33" s="7"/>
    </row>
    <row r="34" spans="1:10">
      <c r="A34" s="113"/>
      <c r="B34" s="111"/>
      <c r="C34" s="20" t="s">
        <v>49</v>
      </c>
      <c r="D34" s="20" t="s">
        <v>49</v>
      </c>
      <c r="E34" s="2">
        <v>578</v>
      </c>
      <c r="F34" s="4">
        <v>66.3</v>
      </c>
      <c r="G34" s="4">
        <v>65.3</v>
      </c>
      <c r="H34" s="7"/>
      <c r="I34" s="7"/>
      <c r="J34" s="7"/>
    </row>
    <row r="35" spans="1:10">
      <c r="A35" s="113"/>
      <c r="B35" s="111" t="s">
        <v>117</v>
      </c>
      <c r="C35" s="20" t="s">
        <v>50</v>
      </c>
      <c r="D35" s="20" t="s">
        <v>50</v>
      </c>
      <c r="E35" s="2">
        <v>883</v>
      </c>
      <c r="F35" s="4">
        <v>52.2</v>
      </c>
      <c r="G35" s="4">
        <v>62.9</v>
      </c>
      <c r="H35" s="7"/>
      <c r="I35" s="7"/>
      <c r="J35" s="7"/>
    </row>
    <row r="36" spans="1:10">
      <c r="A36" s="113"/>
      <c r="B36" s="111"/>
      <c r="C36" s="20" t="s">
        <v>51</v>
      </c>
      <c r="D36" s="20" t="s">
        <v>51</v>
      </c>
      <c r="E36" s="2">
        <v>863</v>
      </c>
      <c r="F36" s="4">
        <v>51.1</v>
      </c>
      <c r="G36" s="4">
        <v>55.5</v>
      </c>
      <c r="H36" s="7"/>
      <c r="I36" s="7"/>
      <c r="J36" s="7"/>
    </row>
    <row r="37" spans="1:10">
      <c r="A37" s="113"/>
      <c r="B37" s="111"/>
      <c r="C37" s="20" t="s">
        <v>52</v>
      </c>
      <c r="D37" s="20" t="s">
        <v>52</v>
      </c>
      <c r="E37" s="2">
        <v>890</v>
      </c>
      <c r="F37" s="4">
        <v>44.1</v>
      </c>
      <c r="G37" s="4">
        <v>45.5</v>
      </c>
      <c r="H37" s="7"/>
      <c r="I37" s="7"/>
      <c r="J37" s="7"/>
    </row>
    <row r="38" spans="1:10">
      <c r="A38" s="113"/>
      <c r="B38" s="111"/>
      <c r="C38" s="20" t="s">
        <v>58</v>
      </c>
      <c r="D38" s="20" t="s">
        <v>58</v>
      </c>
      <c r="E38" s="2">
        <v>887</v>
      </c>
      <c r="F38" s="4">
        <v>59.9</v>
      </c>
      <c r="G38" s="4">
        <v>60.4</v>
      </c>
      <c r="H38" s="7"/>
      <c r="I38" s="7"/>
      <c r="J38" s="7"/>
    </row>
    <row r="39" spans="1:10">
      <c r="A39" s="113"/>
      <c r="B39" s="111" t="s">
        <v>118</v>
      </c>
      <c r="C39" s="20" t="s">
        <v>44</v>
      </c>
      <c r="D39" s="20" t="s">
        <v>44</v>
      </c>
      <c r="E39" s="2">
        <v>573</v>
      </c>
      <c r="F39" s="4">
        <v>77.099999999999994</v>
      </c>
      <c r="G39" s="4">
        <v>80.8</v>
      </c>
      <c r="H39" s="7"/>
      <c r="I39" s="7"/>
      <c r="J39" s="7"/>
    </row>
    <row r="40" spans="1:10">
      <c r="A40" s="113"/>
      <c r="B40" s="111"/>
      <c r="C40" s="20" t="s">
        <v>56</v>
      </c>
      <c r="D40" s="20" t="s">
        <v>56</v>
      </c>
      <c r="E40" s="2">
        <v>682</v>
      </c>
      <c r="F40" s="4">
        <v>56.6</v>
      </c>
      <c r="G40" s="4">
        <v>60.4</v>
      </c>
      <c r="H40" s="7"/>
      <c r="I40" s="7"/>
      <c r="J40" s="7"/>
    </row>
    <row r="41" spans="1:10">
      <c r="A41" s="113"/>
      <c r="B41" s="111"/>
      <c r="C41" s="20" t="s">
        <v>57</v>
      </c>
      <c r="D41" s="20" t="s">
        <v>57</v>
      </c>
      <c r="E41" s="2">
        <v>562</v>
      </c>
      <c r="F41" s="4">
        <v>78.599999999999994</v>
      </c>
      <c r="G41" s="4">
        <v>75.8</v>
      </c>
      <c r="H41" s="7"/>
      <c r="I41" s="7"/>
      <c r="J41" s="7"/>
    </row>
    <row r="42" spans="1:10">
      <c r="H42" s="7"/>
      <c r="I42" s="7"/>
      <c r="J42" s="7"/>
    </row>
    <row r="43" spans="1:10">
      <c r="H43" s="7"/>
      <c r="I43" s="7"/>
      <c r="J43" s="7"/>
    </row>
  </sheetData>
  <mergeCells count="25">
    <mergeCell ref="A6:D6"/>
    <mergeCell ref="A1:E1"/>
    <mergeCell ref="A2:D2"/>
    <mergeCell ref="A3:D3"/>
    <mergeCell ref="A4:D4"/>
    <mergeCell ref="A5:D5"/>
    <mergeCell ref="A18:D18"/>
    <mergeCell ref="A7:D7"/>
    <mergeCell ref="A8:D8"/>
    <mergeCell ref="A9:D9"/>
    <mergeCell ref="A10:D10"/>
    <mergeCell ref="A11:D11"/>
    <mergeCell ref="A12:D12"/>
    <mergeCell ref="A13:D13"/>
    <mergeCell ref="A14:D14"/>
    <mergeCell ref="A15:D15"/>
    <mergeCell ref="A16:D16"/>
    <mergeCell ref="A17:D17"/>
    <mergeCell ref="A19:D19"/>
    <mergeCell ref="A20:A41"/>
    <mergeCell ref="B20:B25"/>
    <mergeCell ref="B27:B31"/>
    <mergeCell ref="B32:B34"/>
    <mergeCell ref="B35:B38"/>
    <mergeCell ref="B39:B41"/>
  </mergeCells>
  <phoneticPr fontId="3" type="noConversion"/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AFBF25-B54B-4255-AE07-279FE06262B9}">
  <dimension ref="A1:J43"/>
  <sheetViews>
    <sheetView zoomScale="85" zoomScaleNormal="85" workbookViewId="0">
      <selection activeCell="A2" sqref="A2:D2"/>
    </sheetView>
  </sheetViews>
  <sheetFormatPr defaultRowHeight="16.5"/>
  <cols>
    <col min="1" max="1" width="18.625" bestFit="1" customWidth="1"/>
    <col min="2" max="2" width="15.25" customWidth="1"/>
    <col min="3" max="3" width="18.625" hidden="1" customWidth="1"/>
    <col min="4" max="4" width="18.625" customWidth="1"/>
    <col min="5" max="5" width="24.375" bestFit="1" customWidth="1"/>
    <col min="6" max="6" width="24.375" customWidth="1"/>
    <col min="7" max="7" width="18.625" customWidth="1"/>
  </cols>
  <sheetData>
    <row r="1" spans="1:10" ht="31.5">
      <c r="A1" s="110" t="s">
        <v>460</v>
      </c>
      <c r="B1" s="110"/>
      <c r="C1" s="110"/>
      <c r="D1" s="110"/>
      <c r="E1" s="110"/>
      <c r="F1" s="67" t="s">
        <v>119</v>
      </c>
      <c r="G1" s="67" t="s">
        <v>128</v>
      </c>
    </row>
    <row r="2" spans="1:10">
      <c r="A2" s="157" t="s">
        <v>196</v>
      </c>
      <c r="B2" s="157"/>
      <c r="C2" s="157"/>
      <c r="D2" s="157"/>
      <c r="E2" s="69" t="s">
        <v>475</v>
      </c>
      <c r="F2" s="69" t="s">
        <v>476</v>
      </c>
      <c r="G2" s="69" t="s">
        <v>477</v>
      </c>
    </row>
    <row r="3" spans="1:10">
      <c r="A3" s="123" t="s">
        <v>73</v>
      </c>
      <c r="B3" s="123"/>
      <c r="C3" s="123"/>
      <c r="D3" s="123"/>
      <c r="E3" s="2">
        <v>22889</v>
      </c>
      <c r="F3" s="4">
        <v>68</v>
      </c>
      <c r="G3" s="4">
        <v>69</v>
      </c>
    </row>
    <row r="4" spans="1:10">
      <c r="A4" s="120" t="s">
        <v>74</v>
      </c>
      <c r="B4" s="121"/>
      <c r="C4" s="121"/>
      <c r="D4" s="122"/>
      <c r="E4" s="2">
        <v>14504</v>
      </c>
      <c r="F4" s="4">
        <v>55</v>
      </c>
      <c r="G4" s="4">
        <v>55.3</v>
      </c>
    </row>
    <row r="5" spans="1:10">
      <c r="A5" s="120" t="s">
        <v>75</v>
      </c>
      <c r="B5" s="121"/>
      <c r="C5" s="121"/>
      <c r="D5" s="122"/>
      <c r="E5" s="2">
        <v>8169</v>
      </c>
      <c r="F5" s="4">
        <v>49.9</v>
      </c>
      <c r="G5" s="4">
        <v>50.9</v>
      </c>
    </row>
    <row r="6" spans="1:10">
      <c r="A6" s="120" t="s">
        <v>76</v>
      </c>
      <c r="B6" s="121"/>
      <c r="C6" s="121"/>
      <c r="D6" s="122"/>
      <c r="E6" s="2">
        <v>8974</v>
      </c>
      <c r="F6" s="4">
        <v>55.5</v>
      </c>
      <c r="G6" s="4">
        <v>55.6</v>
      </c>
    </row>
    <row r="7" spans="1:10">
      <c r="A7" s="120" t="s">
        <v>77</v>
      </c>
      <c r="B7" s="121"/>
      <c r="C7" s="121"/>
      <c r="D7" s="122"/>
      <c r="E7" s="2">
        <v>4566</v>
      </c>
      <c r="F7" s="4">
        <v>55.1</v>
      </c>
      <c r="G7" s="4">
        <v>55.2</v>
      </c>
    </row>
    <row r="8" spans="1:10">
      <c r="A8" s="120" t="s">
        <v>78</v>
      </c>
      <c r="B8" s="121"/>
      <c r="C8" s="121"/>
      <c r="D8" s="122"/>
      <c r="E8" s="2">
        <v>4575</v>
      </c>
      <c r="F8" s="4">
        <v>55.3</v>
      </c>
      <c r="G8" s="4">
        <v>55.2</v>
      </c>
    </row>
    <row r="9" spans="1:10">
      <c r="A9" s="120" t="s">
        <v>79</v>
      </c>
      <c r="B9" s="121"/>
      <c r="C9" s="121"/>
      <c r="D9" s="122"/>
      <c r="E9" s="2">
        <v>4552</v>
      </c>
      <c r="F9" s="4">
        <v>49.8</v>
      </c>
      <c r="G9" s="4">
        <v>50.8</v>
      </c>
    </row>
    <row r="10" spans="1:10">
      <c r="A10" s="120" t="s">
        <v>80</v>
      </c>
      <c r="B10" s="121"/>
      <c r="C10" s="121"/>
      <c r="D10" s="122"/>
      <c r="E10" s="2">
        <v>917</v>
      </c>
      <c r="F10" s="4">
        <v>52.4</v>
      </c>
      <c r="G10" s="4">
        <v>53.5</v>
      </c>
    </row>
    <row r="11" spans="1:10">
      <c r="A11" s="120" t="s">
        <v>81</v>
      </c>
      <c r="B11" s="121"/>
      <c r="C11" s="121"/>
      <c r="D11" s="122"/>
      <c r="E11" s="2">
        <v>43620</v>
      </c>
      <c r="F11" s="4">
        <v>50.3</v>
      </c>
      <c r="G11" s="4">
        <v>50.5</v>
      </c>
    </row>
    <row r="12" spans="1:10">
      <c r="A12" s="120" t="s">
        <v>96</v>
      </c>
      <c r="B12" s="121"/>
      <c r="C12" s="121"/>
      <c r="D12" s="122"/>
      <c r="E12" s="2">
        <v>15801</v>
      </c>
      <c r="F12" s="4">
        <v>39</v>
      </c>
      <c r="G12" s="4">
        <v>37.6</v>
      </c>
    </row>
    <row r="13" spans="1:10">
      <c r="A13" s="120" t="s">
        <v>82</v>
      </c>
      <c r="B13" s="121"/>
      <c r="C13" s="121"/>
      <c r="D13" s="122"/>
      <c r="E13" s="2">
        <v>12448</v>
      </c>
      <c r="F13" s="4">
        <v>45</v>
      </c>
      <c r="G13" s="4">
        <v>45.5</v>
      </c>
    </row>
    <row r="14" spans="1:10">
      <c r="A14" s="120" t="s">
        <v>83</v>
      </c>
      <c r="B14" s="121"/>
      <c r="C14" s="121"/>
      <c r="D14" s="122"/>
      <c r="E14" s="2">
        <v>14343</v>
      </c>
      <c r="F14" s="4">
        <v>50.2</v>
      </c>
      <c r="G14" s="4">
        <v>51.3</v>
      </c>
    </row>
    <row r="15" spans="1:10">
      <c r="A15" s="120" t="s">
        <v>95</v>
      </c>
      <c r="B15" s="121"/>
      <c r="C15" s="121"/>
      <c r="D15" s="122"/>
      <c r="E15" s="2">
        <v>12443</v>
      </c>
      <c r="F15" s="4">
        <v>46.8</v>
      </c>
      <c r="G15" s="4">
        <v>46.4</v>
      </c>
      <c r="J15" t="s">
        <v>174</v>
      </c>
    </row>
    <row r="16" spans="1:10">
      <c r="A16" s="120" t="s">
        <v>30</v>
      </c>
      <c r="B16" s="121"/>
      <c r="C16" s="121"/>
      <c r="D16" s="122"/>
      <c r="E16" s="2">
        <v>19543</v>
      </c>
      <c r="F16" s="4">
        <v>45.8</v>
      </c>
      <c r="G16" s="4">
        <v>45.9</v>
      </c>
    </row>
    <row r="17" spans="1:10">
      <c r="A17" s="120" t="s">
        <v>84</v>
      </c>
      <c r="B17" s="121"/>
      <c r="C17" s="121"/>
      <c r="D17" s="122"/>
      <c r="E17" s="2">
        <v>21287</v>
      </c>
      <c r="F17" s="4">
        <v>42.7</v>
      </c>
      <c r="G17" s="4">
        <v>42.8</v>
      </c>
    </row>
    <row r="18" spans="1:10">
      <c r="A18" s="120" t="s">
        <v>85</v>
      </c>
      <c r="B18" s="121"/>
      <c r="C18" s="121"/>
      <c r="D18" s="122"/>
      <c r="E18" s="2">
        <v>17939</v>
      </c>
      <c r="F18" s="4">
        <v>49.9</v>
      </c>
      <c r="G18" s="4">
        <v>50.2</v>
      </c>
    </row>
    <row r="19" spans="1:10">
      <c r="A19" s="120" t="s">
        <v>86</v>
      </c>
      <c r="B19" s="121"/>
      <c r="C19" s="121"/>
      <c r="D19" s="122"/>
      <c r="E19" s="2">
        <v>5029</v>
      </c>
      <c r="F19" s="4">
        <v>49.2</v>
      </c>
      <c r="G19" s="4">
        <v>49.9</v>
      </c>
      <c r="H19" s="7"/>
      <c r="I19" s="7"/>
      <c r="J19" s="7"/>
    </row>
    <row r="20" spans="1:10">
      <c r="A20" s="112" t="s">
        <v>127</v>
      </c>
      <c r="B20" s="111" t="s">
        <v>113</v>
      </c>
      <c r="C20" s="20" t="s">
        <v>39</v>
      </c>
      <c r="D20" s="20" t="s">
        <v>39</v>
      </c>
      <c r="E20" s="2">
        <v>899</v>
      </c>
      <c r="F20" s="4">
        <v>46.4</v>
      </c>
      <c r="G20" s="4">
        <v>47.1</v>
      </c>
      <c r="H20" s="7"/>
      <c r="I20" s="7"/>
      <c r="J20" s="7"/>
    </row>
    <row r="21" spans="1:10">
      <c r="A21" s="113"/>
      <c r="B21" s="111"/>
      <c r="C21" s="20" t="s">
        <v>53</v>
      </c>
      <c r="D21" s="20" t="s">
        <v>53</v>
      </c>
      <c r="E21" s="2">
        <v>887</v>
      </c>
      <c r="F21" s="4">
        <v>48.5</v>
      </c>
      <c r="G21" s="4">
        <v>46.4</v>
      </c>
      <c r="H21" s="7"/>
      <c r="I21" s="7"/>
      <c r="J21" s="7"/>
    </row>
    <row r="22" spans="1:10">
      <c r="A22" s="113"/>
      <c r="B22" s="111"/>
      <c r="C22" s="20" t="s">
        <v>54</v>
      </c>
      <c r="D22" s="20" t="s">
        <v>54</v>
      </c>
      <c r="E22" s="2">
        <v>891</v>
      </c>
      <c r="F22" s="4">
        <v>37.9</v>
      </c>
      <c r="G22" s="4">
        <v>39.6</v>
      </c>
      <c r="H22" s="7"/>
      <c r="I22" s="7"/>
      <c r="J22" s="7"/>
    </row>
    <row r="23" spans="1:10">
      <c r="A23" s="113"/>
      <c r="B23" s="111"/>
      <c r="C23" s="20" t="s">
        <v>55</v>
      </c>
      <c r="D23" s="20" t="s">
        <v>55</v>
      </c>
      <c r="E23" s="2">
        <v>880</v>
      </c>
      <c r="F23" s="4">
        <v>58.4</v>
      </c>
      <c r="G23" s="4">
        <v>59.2</v>
      </c>
      <c r="H23" s="7"/>
      <c r="I23" s="7"/>
      <c r="J23" s="7"/>
    </row>
    <row r="24" spans="1:10">
      <c r="A24" s="113"/>
      <c r="B24" s="111"/>
      <c r="C24" s="20" t="s">
        <v>59</v>
      </c>
      <c r="D24" s="20" t="s">
        <v>59</v>
      </c>
      <c r="E24" s="2">
        <v>879</v>
      </c>
      <c r="F24" s="4">
        <v>47.8</v>
      </c>
      <c r="G24" s="4">
        <v>50.7</v>
      </c>
      <c r="H24" s="7"/>
      <c r="I24" s="7"/>
      <c r="J24" s="7"/>
    </row>
    <row r="25" spans="1:10">
      <c r="A25" s="113"/>
      <c r="B25" s="111"/>
      <c r="C25" s="20" t="s">
        <v>60</v>
      </c>
      <c r="D25" s="20" t="s">
        <v>60</v>
      </c>
      <c r="E25" s="2">
        <v>884</v>
      </c>
      <c r="F25" s="4">
        <v>40.6</v>
      </c>
      <c r="G25" s="4">
        <v>42.6</v>
      </c>
      <c r="H25" s="7"/>
      <c r="I25" s="7"/>
      <c r="J25" s="7"/>
    </row>
    <row r="26" spans="1:10">
      <c r="A26" s="113"/>
      <c r="B26" s="65" t="s">
        <v>114</v>
      </c>
      <c r="C26" s="20" t="s">
        <v>40</v>
      </c>
      <c r="D26" s="20" t="s">
        <v>40</v>
      </c>
      <c r="E26" s="2">
        <v>898</v>
      </c>
      <c r="F26" s="4">
        <v>52.4</v>
      </c>
      <c r="G26" s="4">
        <v>50.5</v>
      </c>
      <c r="H26" s="7"/>
      <c r="I26" s="7"/>
      <c r="J26" s="7"/>
    </row>
    <row r="27" spans="1:10">
      <c r="A27" s="113"/>
      <c r="B27" s="111" t="s">
        <v>115</v>
      </c>
      <c r="C27" s="20" t="s">
        <v>41</v>
      </c>
      <c r="D27" s="20" t="s">
        <v>41</v>
      </c>
      <c r="E27" s="2">
        <v>899</v>
      </c>
      <c r="F27" s="4">
        <v>52.6</v>
      </c>
      <c r="G27" s="4">
        <v>52.2</v>
      </c>
      <c r="H27" s="7"/>
      <c r="I27" s="7"/>
      <c r="J27" s="7"/>
    </row>
    <row r="28" spans="1:10">
      <c r="A28" s="113"/>
      <c r="B28" s="111"/>
      <c r="C28" s="20" t="s">
        <v>43</v>
      </c>
      <c r="D28" s="20" t="s">
        <v>43</v>
      </c>
      <c r="E28" s="2">
        <v>897</v>
      </c>
      <c r="F28" s="4">
        <v>36.9</v>
      </c>
      <c r="G28" s="4">
        <v>37.1</v>
      </c>
      <c r="H28" s="7"/>
      <c r="I28" s="7"/>
      <c r="J28" s="7"/>
    </row>
    <row r="29" spans="1:10">
      <c r="A29" s="113"/>
      <c r="B29" s="111"/>
      <c r="C29" s="20" t="s">
        <v>46</v>
      </c>
      <c r="D29" s="20" t="s">
        <v>46</v>
      </c>
      <c r="E29" s="2">
        <v>875</v>
      </c>
      <c r="F29" s="4">
        <v>59.1</v>
      </c>
      <c r="G29" s="4">
        <v>58.8</v>
      </c>
      <c r="H29" s="7"/>
      <c r="I29" s="7"/>
      <c r="J29" s="7"/>
    </row>
    <row r="30" spans="1:10">
      <c r="A30" s="113"/>
      <c r="B30" s="111"/>
      <c r="C30" s="20" t="s">
        <v>47</v>
      </c>
      <c r="D30" s="20" t="s">
        <v>47</v>
      </c>
      <c r="E30" s="2">
        <v>889</v>
      </c>
      <c r="F30" s="4">
        <v>43.4</v>
      </c>
      <c r="G30" s="4">
        <v>45.6</v>
      </c>
      <c r="H30" s="7"/>
      <c r="I30" s="7"/>
      <c r="J30" s="7"/>
    </row>
    <row r="31" spans="1:10">
      <c r="A31" s="113"/>
      <c r="B31" s="111"/>
      <c r="C31" s="20" t="s">
        <v>48</v>
      </c>
      <c r="D31" s="20" t="s">
        <v>48</v>
      </c>
      <c r="E31" s="2">
        <v>884</v>
      </c>
      <c r="F31" s="4">
        <v>50.1</v>
      </c>
      <c r="G31" s="4">
        <v>48.9</v>
      </c>
      <c r="H31" s="7"/>
      <c r="I31" s="7"/>
      <c r="J31" s="7"/>
    </row>
    <row r="32" spans="1:10">
      <c r="A32" s="113"/>
      <c r="B32" s="111" t="s">
        <v>116</v>
      </c>
      <c r="C32" s="20" t="s">
        <v>42</v>
      </c>
      <c r="D32" s="20" t="s">
        <v>42</v>
      </c>
      <c r="E32" s="2">
        <v>896</v>
      </c>
      <c r="F32" s="4">
        <v>36.6</v>
      </c>
      <c r="G32" s="4">
        <v>37.6</v>
      </c>
      <c r="H32" s="7"/>
      <c r="I32" s="7"/>
      <c r="J32" s="7"/>
    </row>
    <row r="33" spans="1:10">
      <c r="A33" s="113"/>
      <c r="B33" s="111"/>
      <c r="C33" s="20" t="s">
        <v>45</v>
      </c>
      <c r="D33" s="20" t="s">
        <v>45</v>
      </c>
      <c r="E33" s="2">
        <v>889</v>
      </c>
      <c r="F33" s="4">
        <v>36.1</v>
      </c>
      <c r="G33" s="4">
        <v>39.700000000000003</v>
      </c>
      <c r="H33" s="7"/>
      <c r="I33" s="7"/>
      <c r="J33" s="7"/>
    </row>
    <row r="34" spans="1:10">
      <c r="A34" s="113"/>
      <c r="B34" s="111"/>
      <c r="C34" s="20" t="s">
        <v>49</v>
      </c>
      <c r="D34" s="20" t="s">
        <v>49</v>
      </c>
      <c r="E34" s="2">
        <v>890</v>
      </c>
      <c r="F34" s="4">
        <v>39.6</v>
      </c>
      <c r="G34" s="4">
        <v>38.5</v>
      </c>
      <c r="H34" s="7"/>
      <c r="I34" s="7"/>
      <c r="J34" s="7"/>
    </row>
    <row r="35" spans="1:10">
      <c r="A35" s="113"/>
      <c r="B35" s="111" t="s">
        <v>117</v>
      </c>
      <c r="C35" s="20" t="s">
        <v>50</v>
      </c>
      <c r="D35" s="20" t="s">
        <v>50</v>
      </c>
      <c r="E35" s="2">
        <v>883</v>
      </c>
      <c r="F35" s="4">
        <v>42.6</v>
      </c>
      <c r="G35" s="4">
        <v>47.4</v>
      </c>
      <c r="H35" s="7"/>
      <c r="I35" s="7"/>
      <c r="J35" s="7"/>
    </row>
    <row r="36" spans="1:10">
      <c r="A36" s="113"/>
      <c r="B36" s="111"/>
      <c r="C36" s="20" t="s">
        <v>51</v>
      </c>
      <c r="D36" s="20" t="s">
        <v>51</v>
      </c>
      <c r="E36" s="2">
        <v>883</v>
      </c>
      <c r="F36" s="4">
        <v>30.9</v>
      </c>
      <c r="G36" s="4">
        <v>31.7</v>
      </c>
      <c r="H36" s="7"/>
      <c r="I36" s="7"/>
      <c r="J36" s="7"/>
    </row>
    <row r="37" spans="1:10">
      <c r="A37" s="113"/>
      <c r="B37" s="111"/>
      <c r="C37" s="20" t="s">
        <v>52</v>
      </c>
      <c r="D37" s="20" t="s">
        <v>52</v>
      </c>
      <c r="E37" s="2">
        <v>891</v>
      </c>
      <c r="F37" s="4">
        <v>43.8</v>
      </c>
      <c r="G37" s="4">
        <v>44.1</v>
      </c>
      <c r="H37" s="7"/>
      <c r="I37" s="7"/>
      <c r="J37" s="7"/>
    </row>
    <row r="38" spans="1:10">
      <c r="A38" s="113"/>
      <c r="B38" s="111"/>
      <c r="C38" s="20" t="s">
        <v>58</v>
      </c>
      <c r="D38" s="20" t="s">
        <v>58</v>
      </c>
      <c r="E38" s="2">
        <v>887</v>
      </c>
      <c r="F38" s="4">
        <v>50.9</v>
      </c>
      <c r="G38" s="4">
        <v>50.8</v>
      </c>
      <c r="H38" s="7"/>
      <c r="I38" s="7"/>
      <c r="J38" s="7"/>
    </row>
    <row r="39" spans="1:10">
      <c r="A39" s="113"/>
      <c r="B39" s="111" t="s">
        <v>118</v>
      </c>
      <c r="C39" s="20" t="s">
        <v>44</v>
      </c>
      <c r="D39" s="20" t="s">
        <v>44</v>
      </c>
      <c r="E39" s="2">
        <v>888</v>
      </c>
      <c r="F39" s="4">
        <v>42.1</v>
      </c>
      <c r="G39" s="4">
        <v>42.1</v>
      </c>
      <c r="H39" s="7"/>
      <c r="I39" s="7"/>
      <c r="J39" s="7"/>
    </row>
    <row r="40" spans="1:10">
      <c r="A40" s="113"/>
      <c r="B40" s="111"/>
      <c r="C40" s="20" t="s">
        <v>56</v>
      </c>
      <c r="D40" s="20" t="s">
        <v>56</v>
      </c>
      <c r="E40" s="2">
        <v>888</v>
      </c>
      <c r="F40" s="4">
        <v>60.1</v>
      </c>
      <c r="G40" s="4">
        <v>55.5</v>
      </c>
      <c r="H40" s="7"/>
      <c r="I40" s="7"/>
      <c r="J40" s="7"/>
    </row>
    <row r="41" spans="1:10">
      <c r="A41" s="113"/>
      <c r="B41" s="111"/>
      <c r="C41" s="20" t="s">
        <v>57</v>
      </c>
      <c r="D41" s="20" t="s">
        <v>57</v>
      </c>
      <c r="E41" s="2">
        <v>886</v>
      </c>
      <c r="F41" s="4">
        <v>28.1</v>
      </c>
      <c r="G41" s="4">
        <v>26.6</v>
      </c>
      <c r="H41" s="7"/>
      <c r="I41" s="7"/>
      <c r="J41" s="7"/>
    </row>
    <row r="42" spans="1:10">
      <c r="H42" s="7"/>
      <c r="I42" s="7"/>
      <c r="J42" s="7"/>
    </row>
    <row r="43" spans="1:10">
      <c r="H43" s="7"/>
      <c r="I43" s="7"/>
      <c r="J43" s="7"/>
    </row>
  </sheetData>
  <mergeCells count="25">
    <mergeCell ref="A6:D6"/>
    <mergeCell ref="A1:E1"/>
    <mergeCell ref="A2:D2"/>
    <mergeCell ref="A3:D3"/>
    <mergeCell ref="A4:D4"/>
    <mergeCell ref="A5:D5"/>
    <mergeCell ref="A18:D18"/>
    <mergeCell ref="A7:D7"/>
    <mergeCell ref="A8:D8"/>
    <mergeCell ref="A9:D9"/>
    <mergeCell ref="A10:D10"/>
    <mergeCell ref="A11:D11"/>
    <mergeCell ref="A12:D12"/>
    <mergeCell ref="A13:D13"/>
    <mergeCell ref="A14:D14"/>
    <mergeCell ref="A15:D15"/>
    <mergeCell ref="A16:D16"/>
    <mergeCell ref="A17:D17"/>
    <mergeCell ref="A19:D19"/>
    <mergeCell ref="A20:A41"/>
    <mergeCell ref="B20:B25"/>
    <mergeCell ref="B27:B31"/>
    <mergeCell ref="B32:B34"/>
    <mergeCell ref="B35:B38"/>
    <mergeCell ref="B39:B41"/>
  </mergeCells>
  <phoneticPr fontId="3" type="noConversion"/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E80283-F67D-4148-BC0D-49F00C19811C}">
  <dimension ref="A1:J43"/>
  <sheetViews>
    <sheetView zoomScale="85" zoomScaleNormal="85" workbookViewId="0">
      <selection activeCell="A2" sqref="A2:D2"/>
    </sheetView>
  </sheetViews>
  <sheetFormatPr defaultRowHeight="16.5"/>
  <cols>
    <col min="1" max="1" width="18.625" bestFit="1" customWidth="1"/>
    <col min="2" max="2" width="15.25" customWidth="1"/>
    <col min="3" max="3" width="18.625" hidden="1" customWidth="1"/>
    <col min="4" max="4" width="18.625" customWidth="1"/>
    <col min="5" max="5" width="24.375" bestFit="1" customWidth="1"/>
    <col min="6" max="6" width="24.375" customWidth="1"/>
    <col min="7" max="7" width="18.625" customWidth="1"/>
  </cols>
  <sheetData>
    <row r="1" spans="1:10" ht="31.5">
      <c r="A1" s="110" t="s">
        <v>454</v>
      </c>
      <c r="B1" s="110"/>
      <c r="C1" s="110"/>
      <c r="D1" s="110"/>
      <c r="E1" s="110"/>
      <c r="F1" s="67" t="s">
        <v>119</v>
      </c>
      <c r="G1" s="67" t="s">
        <v>128</v>
      </c>
    </row>
    <row r="2" spans="1:10">
      <c r="A2" s="157" t="s">
        <v>196</v>
      </c>
      <c r="B2" s="157"/>
      <c r="C2" s="157"/>
      <c r="D2" s="157"/>
      <c r="E2" s="69" t="s">
        <v>475</v>
      </c>
      <c r="F2" s="69" t="s">
        <v>476</v>
      </c>
      <c r="G2" s="69" t="s">
        <v>477</v>
      </c>
    </row>
    <row r="3" spans="1:10">
      <c r="A3" s="123" t="s">
        <v>73</v>
      </c>
      <c r="B3" s="123"/>
      <c r="C3" s="123"/>
      <c r="D3" s="123"/>
      <c r="E3" s="2">
        <v>22889</v>
      </c>
      <c r="F3" s="4">
        <v>25.1</v>
      </c>
      <c r="G3" s="4">
        <v>27.3</v>
      </c>
    </row>
    <row r="4" spans="1:10">
      <c r="A4" s="120" t="s">
        <v>74</v>
      </c>
      <c r="B4" s="121"/>
      <c r="C4" s="121"/>
      <c r="D4" s="122"/>
      <c r="E4" s="2">
        <v>14505</v>
      </c>
      <c r="F4" s="4">
        <v>22.2</v>
      </c>
      <c r="G4" s="4">
        <v>24.7</v>
      </c>
    </row>
    <row r="5" spans="1:10">
      <c r="A5" s="120" t="s">
        <v>75</v>
      </c>
      <c r="B5" s="121"/>
      <c r="C5" s="121"/>
      <c r="D5" s="122"/>
      <c r="E5" s="2">
        <v>8169</v>
      </c>
      <c r="F5" s="4">
        <v>20.8</v>
      </c>
      <c r="G5" s="4">
        <v>23.2</v>
      </c>
    </row>
    <row r="6" spans="1:10">
      <c r="A6" s="120" t="s">
        <v>76</v>
      </c>
      <c r="B6" s="121"/>
      <c r="C6" s="121"/>
      <c r="D6" s="122"/>
      <c r="E6" s="2">
        <v>8974</v>
      </c>
      <c r="F6" s="4">
        <v>22.8</v>
      </c>
      <c r="G6" s="4">
        <v>24.4</v>
      </c>
    </row>
    <row r="7" spans="1:10">
      <c r="A7" s="120" t="s">
        <v>77</v>
      </c>
      <c r="B7" s="121"/>
      <c r="C7" s="121"/>
      <c r="D7" s="122"/>
      <c r="E7" s="2">
        <v>4566</v>
      </c>
      <c r="F7" s="4">
        <v>22.4</v>
      </c>
      <c r="G7" s="4">
        <v>25.1</v>
      </c>
    </row>
    <row r="8" spans="1:10">
      <c r="A8" s="120" t="s">
        <v>78</v>
      </c>
      <c r="B8" s="121"/>
      <c r="C8" s="121"/>
      <c r="D8" s="122"/>
      <c r="E8" s="2">
        <v>4575</v>
      </c>
      <c r="F8" s="4">
        <v>23.4</v>
      </c>
      <c r="G8" s="4">
        <v>23.9</v>
      </c>
    </row>
    <row r="9" spans="1:10">
      <c r="A9" s="120" t="s">
        <v>79</v>
      </c>
      <c r="B9" s="121"/>
      <c r="C9" s="121"/>
      <c r="D9" s="122"/>
      <c r="E9" s="2">
        <v>4552</v>
      </c>
      <c r="F9" s="4">
        <v>27.5</v>
      </c>
      <c r="G9" s="4">
        <v>29.1</v>
      </c>
    </row>
    <row r="10" spans="1:10">
      <c r="A10" s="120" t="s">
        <v>80</v>
      </c>
      <c r="B10" s="121"/>
      <c r="C10" s="121"/>
      <c r="D10" s="122"/>
      <c r="E10" s="2">
        <v>917</v>
      </c>
      <c r="F10" s="4">
        <v>22.8</v>
      </c>
      <c r="G10" s="4">
        <v>24.1</v>
      </c>
    </row>
    <row r="11" spans="1:10">
      <c r="A11" s="120" t="s">
        <v>81</v>
      </c>
      <c r="B11" s="121"/>
      <c r="C11" s="121"/>
      <c r="D11" s="122"/>
      <c r="E11" s="2">
        <v>43623</v>
      </c>
      <c r="F11" s="4">
        <v>22.7</v>
      </c>
      <c r="G11" s="4">
        <v>24.1</v>
      </c>
    </row>
    <row r="12" spans="1:10">
      <c r="A12" s="120" t="s">
        <v>96</v>
      </c>
      <c r="B12" s="121"/>
      <c r="C12" s="121"/>
      <c r="D12" s="122"/>
      <c r="E12" s="2">
        <v>15801</v>
      </c>
      <c r="F12" s="4">
        <v>20.399999999999999</v>
      </c>
      <c r="G12" s="4">
        <v>24</v>
      </c>
    </row>
    <row r="13" spans="1:10">
      <c r="A13" s="120" t="s">
        <v>82</v>
      </c>
      <c r="B13" s="121"/>
      <c r="C13" s="121"/>
      <c r="D13" s="122"/>
      <c r="E13" s="2">
        <v>12450</v>
      </c>
      <c r="F13" s="4">
        <v>27.6</v>
      </c>
      <c r="G13" s="4">
        <v>28.9</v>
      </c>
    </row>
    <row r="14" spans="1:10">
      <c r="A14" s="120" t="s">
        <v>83</v>
      </c>
      <c r="B14" s="121"/>
      <c r="C14" s="121"/>
      <c r="D14" s="122"/>
      <c r="E14" s="2">
        <v>14343</v>
      </c>
      <c r="F14" s="4">
        <v>24.1</v>
      </c>
      <c r="G14" s="4">
        <v>26.8</v>
      </c>
    </row>
    <row r="15" spans="1:10">
      <c r="A15" s="120" t="s">
        <v>95</v>
      </c>
      <c r="B15" s="121"/>
      <c r="C15" s="121"/>
      <c r="D15" s="122"/>
      <c r="E15" s="2">
        <v>12444</v>
      </c>
      <c r="F15" s="4">
        <v>22.9</v>
      </c>
      <c r="G15" s="4">
        <v>25.7</v>
      </c>
      <c r="J15" t="s">
        <v>174</v>
      </c>
    </row>
    <row r="16" spans="1:10">
      <c r="A16" s="120" t="s">
        <v>30</v>
      </c>
      <c r="B16" s="121"/>
      <c r="C16" s="121"/>
      <c r="D16" s="122"/>
      <c r="E16" s="2">
        <v>19541</v>
      </c>
      <c r="F16" s="4">
        <v>24.7</v>
      </c>
      <c r="G16" s="4">
        <v>27.3</v>
      </c>
    </row>
    <row r="17" spans="1:10">
      <c r="A17" s="120" t="s">
        <v>84</v>
      </c>
      <c r="B17" s="121"/>
      <c r="C17" s="121"/>
      <c r="D17" s="122"/>
      <c r="E17" s="2">
        <v>21288</v>
      </c>
      <c r="F17" s="4">
        <v>24</v>
      </c>
      <c r="G17" s="4">
        <v>26.7</v>
      </c>
    </row>
    <row r="18" spans="1:10">
      <c r="A18" s="120" t="s">
        <v>85</v>
      </c>
      <c r="B18" s="121"/>
      <c r="C18" s="121"/>
      <c r="D18" s="122"/>
      <c r="E18" s="2">
        <v>17939</v>
      </c>
      <c r="F18" s="4">
        <v>30.1</v>
      </c>
      <c r="G18" s="4">
        <v>32.200000000000003</v>
      </c>
    </row>
    <row r="19" spans="1:10">
      <c r="A19" s="120" t="s">
        <v>86</v>
      </c>
      <c r="B19" s="121"/>
      <c r="C19" s="121"/>
      <c r="D19" s="122"/>
      <c r="E19" s="2">
        <v>5029</v>
      </c>
      <c r="F19" s="4">
        <v>35.799999999999997</v>
      </c>
      <c r="G19" s="4">
        <v>38.9</v>
      </c>
      <c r="H19" s="7"/>
      <c r="I19" s="7"/>
      <c r="J19" s="7"/>
    </row>
    <row r="20" spans="1:10">
      <c r="A20" s="112" t="s">
        <v>127</v>
      </c>
      <c r="B20" s="111" t="s">
        <v>113</v>
      </c>
      <c r="C20" s="20" t="s">
        <v>39</v>
      </c>
      <c r="D20" s="20" t="s">
        <v>39</v>
      </c>
      <c r="E20" s="2">
        <v>899</v>
      </c>
      <c r="F20" s="4">
        <v>22.2</v>
      </c>
      <c r="G20" s="4">
        <v>26.5</v>
      </c>
      <c r="H20" s="7"/>
      <c r="I20" s="7"/>
      <c r="J20" s="7"/>
    </row>
    <row r="21" spans="1:10">
      <c r="A21" s="113"/>
      <c r="B21" s="111"/>
      <c r="C21" s="20" t="s">
        <v>53</v>
      </c>
      <c r="D21" s="20" t="s">
        <v>53</v>
      </c>
      <c r="E21" s="2">
        <v>887</v>
      </c>
      <c r="F21" s="4">
        <v>19.3</v>
      </c>
      <c r="G21" s="4">
        <v>17.899999999999999</v>
      </c>
      <c r="H21" s="7"/>
      <c r="I21" s="7"/>
      <c r="J21" s="7"/>
    </row>
    <row r="22" spans="1:10">
      <c r="A22" s="113"/>
      <c r="B22" s="111"/>
      <c r="C22" s="20" t="s">
        <v>54</v>
      </c>
      <c r="D22" s="20" t="s">
        <v>54</v>
      </c>
      <c r="E22" s="2">
        <v>891</v>
      </c>
      <c r="F22" s="4">
        <v>19</v>
      </c>
      <c r="G22" s="4">
        <v>21.8</v>
      </c>
      <c r="H22" s="7"/>
      <c r="I22" s="7"/>
      <c r="J22" s="7"/>
    </row>
    <row r="23" spans="1:10">
      <c r="A23" s="113"/>
      <c r="B23" s="111"/>
      <c r="C23" s="20" t="s">
        <v>55</v>
      </c>
      <c r="D23" s="20" t="s">
        <v>55</v>
      </c>
      <c r="E23" s="2">
        <v>880</v>
      </c>
      <c r="F23" s="4">
        <v>31</v>
      </c>
      <c r="G23" s="4">
        <v>32.700000000000003</v>
      </c>
      <c r="H23" s="7"/>
      <c r="I23" s="7"/>
      <c r="J23" s="7"/>
    </row>
    <row r="24" spans="1:10">
      <c r="A24" s="113"/>
      <c r="B24" s="111"/>
      <c r="C24" s="20" t="s">
        <v>59</v>
      </c>
      <c r="D24" s="20" t="s">
        <v>59</v>
      </c>
      <c r="E24" s="2">
        <v>879</v>
      </c>
      <c r="F24" s="4">
        <v>18</v>
      </c>
      <c r="G24" s="4">
        <v>25.6</v>
      </c>
      <c r="H24" s="7"/>
      <c r="I24" s="7"/>
      <c r="J24" s="7"/>
    </row>
    <row r="25" spans="1:10">
      <c r="A25" s="113"/>
      <c r="B25" s="111"/>
      <c r="C25" s="20" t="s">
        <v>60</v>
      </c>
      <c r="D25" s="20" t="s">
        <v>60</v>
      </c>
      <c r="E25" s="2">
        <v>884</v>
      </c>
      <c r="F25" s="4">
        <v>28.8</v>
      </c>
      <c r="G25" s="4">
        <v>36.4</v>
      </c>
      <c r="H25" s="7"/>
      <c r="I25" s="7"/>
      <c r="J25" s="7"/>
    </row>
    <row r="26" spans="1:10">
      <c r="A26" s="113"/>
      <c r="B26" s="65" t="s">
        <v>114</v>
      </c>
      <c r="C26" s="20" t="s">
        <v>40</v>
      </c>
      <c r="D26" s="20" t="s">
        <v>40</v>
      </c>
      <c r="E26" s="2">
        <v>898</v>
      </c>
      <c r="F26" s="4">
        <v>16.399999999999999</v>
      </c>
      <c r="G26" s="4">
        <v>18.600000000000001</v>
      </c>
      <c r="H26" s="7"/>
      <c r="I26" s="7"/>
      <c r="J26" s="7"/>
    </row>
    <row r="27" spans="1:10">
      <c r="A27" s="113"/>
      <c r="B27" s="111" t="s">
        <v>115</v>
      </c>
      <c r="C27" s="20" t="s">
        <v>41</v>
      </c>
      <c r="D27" s="20" t="s">
        <v>41</v>
      </c>
      <c r="E27" s="2">
        <v>899</v>
      </c>
      <c r="F27" s="4">
        <v>26.3</v>
      </c>
      <c r="G27" s="4">
        <v>29</v>
      </c>
      <c r="H27" s="7"/>
      <c r="I27" s="7"/>
      <c r="J27" s="7"/>
    </row>
    <row r="28" spans="1:10">
      <c r="A28" s="113"/>
      <c r="B28" s="111"/>
      <c r="C28" s="20" t="s">
        <v>43</v>
      </c>
      <c r="D28" s="20" t="s">
        <v>43</v>
      </c>
      <c r="E28" s="2">
        <v>897</v>
      </c>
      <c r="F28" s="4">
        <v>30.6</v>
      </c>
      <c r="G28" s="4">
        <v>31.5</v>
      </c>
      <c r="H28" s="7"/>
      <c r="I28" s="7"/>
      <c r="J28" s="7"/>
    </row>
    <row r="29" spans="1:10">
      <c r="A29" s="113"/>
      <c r="B29" s="111"/>
      <c r="C29" s="20" t="s">
        <v>46</v>
      </c>
      <c r="D29" s="20" t="s">
        <v>46</v>
      </c>
      <c r="E29" s="2">
        <v>875</v>
      </c>
      <c r="F29" s="4">
        <v>43</v>
      </c>
      <c r="G29" s="4">
        <v>50.8</v>
      </c>
      <c r="H29" s="7"/>
      <c r="I29" s="7"/>
      <c r="J29" s="7"/>
    </row>
    <row r="30" spans="1:10">
      <c r="A30" s="113"/>
      <c r="B30" s="111"/>
      <c r="C30" s="20" t="s">
        <v>47</v>
      </c>
      <c r="D30" s="20" t="s">
        <v>47</v>
      </c>
      <c r="E30" s="2">
        <v>889</v>
      </c>
      <c r="F30" s="4">
        <v>24.5</v>
      </c>
      <c r="G30" s="4">
        <v>25</v>
      </c>
      <c r="H30" s="7"/>
      <c r="I30" s="7"/>
      <c r="J30" s="7"/>
    </row>
    <row r="31" spans="1:10">
      <c r="A31" s="113"/>
      <c r="B31" s="111"/>
      <c r="C31" s="20" t="s">
        <v>48</v>
      </c>
      <c r="D31" s="20" t="s">
        <v>48</v>
      </c>
      <c r="E31" s="2">
        <v>884</v>
      </c>
      <c r="F31" s="4">
        <v>23.2</v>
      </c>
      <c r="G31" s="4">
        <v>23.5</v>
      </c>
      <c r="H31" s="7"/>
      <c r="I31" s="7"/>
      <c r="J31" s="7"/>
    </row>
    <row r="32" spans="1:10">
      <c r="A32" s="113"/>
      <c r="B32" s="111" t="s">
        <v>116</v>
      </c>
      <c r="C32" s="20" t="s">
        <v>42</v>
      </c>
      <c r="D32" s="20" t="s">
        <v>42</v>
      </c>
      <c r="E32" s="2">
        <v>895</v>
      </c>
      <c r="F32" s="4">
        <v>28.7</v>
      </c>
      <c r="G32" s="4">
        <v>28.3</v>
      </c>
      <c r="H32" s="7"/>
      <c r="I32" s="7"/>
      <c r="J32" s="7"/>
    </row>
    <row r="33" spans="1:10">
      <c r="A33" s="113"/>
      <c r="B33" s="111"/>
      <c r="C33" s="20" t="s">
        <v>45</v>
      </c>
      <c r="D33" s="20" t="s">
        <v>45</v>
      </c>
      <c r="E33" s="2">
        <v>889</v>
      </c>
      <c r="F33" s="4">
        <v>47.5</v>
      </c>
      <c r="G33" s="4">
        <v>47.5</v>
      </c>
      <c r="H33" s="7"/>
      <c r="I33" s="7"/>
      <c r="J33" s="7"/>
    </row>
    <row r="34" spans="1:10">
      <c r="A34" s="113"/>
      <c r="B34" s="111"/>
      <c r="C34" s="20" t="s">
        <v>49</v>
      </c>
      <c r="D34" s="20" t="s">
        <v>49</v>
      </c>
      <c r="E34" s="2">
        <v>890</v>
      </c>
      <c r="F34" s="4">
        <v>16.7</v>
      </c>
      <c r="G34" s="4">
        <v>19.3</v>
      </c>
      <c r="H34" s="7"/>
      <c r="I34" s="7"/>
      <c r="J34" s="7"/>
    </row>
    <row r="35" spans="1:10">
      <c r="A35" s="113"/>
      <c r="B35" s="111" t="s">
        <v>117</v>
      </c>
      <c r="C35" s="20" t="s">
        <v>50</v>
      </c>
      <c r="D35" s="20" t="s">
        <v>50</v>
      </c>
      <c r="E35" s="2">
        <v>883</v>
      </c>
      <c r="F35" s="4">
        <v>25.1</v>
      </c>
      <c r="G35" s="4">
        <v>31.2</v>
      </c>
      <c r="H35" s="7"/>
      <c r="I35" s="7"/>
      <c r="J35" s="7"/>
    </row>
    <row r="36" spans="1:10">
      <c r="A36" s="113"/>
      <c r="B36" s="111"/>
      <c r="C36" s="20" t="s">
        <v>51</v>
      </c>
      <c r="D36" s="20" t="s">
        <v>51</v>
      </c>
      <c r="E36" s="2">
        <v>883</v>
      </c>
      <c r="F36" s="4">
        <v>13.3</v>
      </c>
      <c r="G36" s="4">
        <v>17.2</v>
      </c>
      <c r="H36" s="7"/>
      <c r="I36" s="7"/>
      <c r="J36" s="7"/>
    </row>
    <row r="37" spans="1:10">
      <c r="A37" s="113"/>
      <c r="B37" s="111"/>
      <c r="C37" s="20" t="s">
        <v>52</v>
      </c>
      <c r="D37" s="20" t="s">
        <v>52</v>
      </c>
      <c r="E37" s="2">
        <v>891</v>
      </c>
      <c r="F37" s="4">
        <v>24.8</v>
      </c>
      <c r="G37" s="4">
        <v>27.6</v>
      </c>
      <c r="H37" s="7"/>
      <c r="I37" s="7"/>
      <c r="J37" s="7"/>
    </row>
    <row r="38" spans="1:10">
      <c r="A38" s="113"/>
      <c r="B38" s="111"/>
      <c r="C38" s="20" t="s">
        <v>58</v>
      </c>
      <c r="D38" s="20" t="s">
        <v>58</v>
      </c>
      <c r="E38" s="2">
        <v>887</v>
      </c>
      <c r="F38" s="4">
        <v>34</v>
      </c>
      <c r="G38" s="4">
        <v>43.3</v>
      </c>
      <c r="H38" s="7"/>
      <c r="I38" s="7"/>
      <c r="J38" s="7"/>
    </row>
    <row r="39" spans="1:10">
      <c r="A39" s="113"/>
      <c r="B39" s="111" t="s">
        <v>118</v>
      </c>
      <c r="C39" s="20" t="s">
        <v>44</v>
      </c>
      <c r="D39" s="20" t="s">
        <v>44</v>
      </c>
      <c r="E39" s="2">
        <v>888</v>
      </c>
      <c r="F39" s="4">
        <v>38.6</v>
      </c>
      <c r="G39" s="4">
        <v>39.299999999999997</v>
      </c>
      <c r="H39" s="7"/>
      <c r="I39" s="7"/>
      <c r="J39" s="7"/>
    </row>
    <row r="40" spans="1:10">
      <c r="A40" s="113"/>
      <c r="B40" s="111"/>
      <c r="C40" s="20" t="s">
        <v>56</v>
      </c>
      <c r="D40" s="20" t="s">
        <v>56</v>
      </c>
      <c r="E40" s="2">
        <v>888</v>
      </c>
      <c r="F40" s="4">
        <v>22.6</v>
      </c>
      <c r="G40" s="4">
        <v>27.3</v>
      </c>
      <c r="H40" s="7"/>
      <c r="I40" s="7"/>
      <c r="J40" s="7"/>
    </row>
    <row r="41" spans="1:10">
      <c r="A41" s="113"/>
      <c r="B41" s="111"/>
      <c r="C41" s="20" t="s">
        <v>57</v>
      </c>
      <c r="D41" s="20" t="s">
        <v>57</v>
      </c>
      <c r="E41" s="2">
        <v>885</v>
      </c>
      <c r="F41" s="4">
        <v>32.9</v>
      </c>
      <c r="G41" s="4">
        <v>35.200000000000003</v>
      </c>
      <c r="H41" s="7"/>
      <c r="I41" s="7"/>
      <c r="J41" s="7"/>
    </row>
    <row r="42" spans="1:10">
      <c r="H42" s="7"/>
      <c r="I42" s="7"/>
      <c r="J42" s="7"/>
    </row>
    <row r="43" spans="1:10">
      <c r="H43" s="7"/>
      <c r="I43" s="7"/>
      <c r="J43" s="7"/>
    </row>
  </sheetData>
  <mergeCells count="25">
    <mergeCell ref="A6:D6"/>
    <mergeCell ref="A1:E1"/>
    <mergeCell ref="A2:D2"/>
    <mergeCell ref="A3:D3"/>
    <mergeCell ref="A4:D4"/>
    <mergeCell ref="A5:D5"/>
    <mergeCell ref="A18:D18"/>
    <mergeCell ref="A7:D7"/>
    <mergeCell ref="A8:D8"/>
    <mergeCell ref="A9:D9"/>
    <mergeCell ref="A10:D10"/>
    <mergeCell ref="A11:D11"/>
    <mergeCell ref="A12:D12"/>
    <mergeCell ref="A13:D13"/>
    <mergeCell ref="A14:D14"/>
    <mergeCell ref="A15:D15"/>
    <mergeCell ref="A16:D16"/>
    <mergeCell ref="A17:D17"/>
    <mergeCell ref="A19:D19"/>
    <mergeCell ref="A20:A41"/>
    <mergeCell ref="B20:B25"/>
    <mergeCell ref="B27:B31"/>
    <mergeCell ref="B32:B34"/>
    <mergeCell ref="B35:B38"/>
    <mergeCell ref="B39:B41"/>
  </mergeCells>
  <phoneticPr fontId="3" type="noConversion"/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C78C69-D257-4821-B9CC-04B51FE9BCD4}">
  <dimension ref="A1:J43"/>
  <sheetViews>
    <sheetView zoomScale="85" zoomScaleNormal="85" workbookViewId="0">
      <selection activeCell="K33" sqref="K33"/>
    </sheetView>
  </sheetViews>
  <sheetFormatPr defaultRowHeight="16.5"/>
  <cols>
    <col min="1" max="1" width="18.625" bestFit="1" customWidth="1"/>
    <col min="2" max="2" width="15.25" customWidth="1"/>
    <col min="3" max="3" width="18.625" hidden="1" customWidth="1"/>
    <col min="4" max="4" width="18.625" customWidth="1"/>
    <col min="5" max="5" width="24.375" bestFit="1" customWidth="1"/>
    <col min="6" max="6" width="24.375" customWidth="1"/>
    <col min="7" max="7" width="18.625" customWidth="1"/>
  </cols>
  <sheetData>
    <row r="1" spans="1:10" ht="31.5">
      <c r="A1" s="110" t="s">
        <v>461</v>
      </c>
      <c r="B1" s="110"/>
      <c r="C1" s="110"/>
      <c r="D1" s="110"/>
      <c r="E1" s="110"/>
      <c r="F1" s="67" t="s">
        <v>119</v>
      </c>
      <c r="G1" s="67" t="s">
        <v>128</v>
      </c>
    </row>
    <row r="2" spans="1:10">
      <c r="A2" s="157" t="s">
        <v>196</v>
      </c>
      <c r="B2" s="157"/>
      <c r="C2" s="157"/>
      <c r="D2" s="157"/>
      <c r="E2" s="69" t="s">
        <v>475</v>
      </c>
      <c r="F2" s="69" t="s">
        <v>476</v>
      </c>
      <c r="G2" s="69" t="s">
        <v>477</v>
      </c>
    </row>
    <row r="3" spans="1:10">
      <c r="A3" s="123" t="s">
        <v>73</v>
      </c>
      <c r="B3" s="123"/>
      <c r="C3" s="123"/>
      <c r="D3" s="123"/>
      <c r="E3" s="2">
        <v>22889</v>
      </c>
      <c r="F3" s="4">
        <v>54.5</v>
      </c>
      <c r="G3" s="4">
        <v>54.3</v>
      </c>
    </row>
    <row r="4" spans="1:10">
      <c r="A4" s="120" t="s">
        <v>74</v>
      </c>
      <c r="B4" s="121"/>
      <c r="C4" s="121"/>
      <c r="D4" s="122"/>
      <c r="E4" s="2">
        <v>14505</v>
      </c>
      <c r="F4" s="4">
        <v>43.2</v>
      </c>
      <c r="G4" s="4">
        <v>42.5</v>
      </c>
    </row>
    <row r="5" spans="1:10">
      <c r="A5" s="120" t="s">
        <v>75</v>
      </c>
      <c r="B5" s="121"/>
      <c r="C5" s="121"/>
      <c r="D5" s="122"/>
      <c r="E5" s="2">
        <v>8169</v>
      </c>
      <c r="F5" s="4">
        <v>39.700000000000003</v>
      </c>
      <c r="G5" s="4">
        <v>39.5</v>
      </c>
    </row>
    <row r="6" spans="1:10">
      <c r="A6" s="120" t="s">
        <v>76</v>
      </c>
      <c r="B6" s="121"/>
      <c r="C6" s="121"/>
      <c r="D6" s="122"/>
      <c r="E6" s="2">
        <v>8974</v>
      </c>
      <c r="F6" s="4">
        <v>41.7</v>
      </c>
      <c r="G6" s="4">
        <v>41.2</v>
      </c>
    </row>
    <row r="7" spans="1:10">
      <c r="A7" s="120" t="s">
        <v>77</v>
      </c>
      <c r="B7" s="121"/>
      <c r="C7" s="121"/>
      <c r="D7" s="122"/>
      <c r="E7" s="2">
        <v>4566</v>
      </c>
      <c r="F7" s="4">
        <v>43.8</v>
      </c>
      <c r="G7" s="4">
        <v>43.3</v>
      </c>
    </row>
    <row r="8" spans="1:10">
      <c r="A8" s="120" t="s">
        <v>78</v>
      </c>
      <c r="B8" s="121"/>
      <c r="C8" s="121"/>
      <c r="D8" s="122"/>
      <c r="E8" s="2">
        <v>4575</v>
      </c>
      <c r="F8" s="4">
        <v>43.8</v>
      </c>
      <c r="G8" s="4">
        <v>42.9</v>
      </c>
    </row>
    <row r="9" spans="1:10">
      <c r="A9" s="120" t="s">
        <v>79</v>
      </c>
      <c r="B9" s="121"/>
      <c r="C9" s="121"/>
      <c r="D9" s="122"/>
      <c r="E9" s="2">
        <v>4552</v>
      </c>
      <c r="F9" s="4">
        <v>36.4</v>
      </c>
      <c r="G9" s="4">
        <v>36.6</v>
      </c>
    </row>
    <row r="10" spans="1:10">
      <c r="A10" s="120" t="s">
        <v>80</v>
      </c>
      <c r="B10" s="121"/>
      <c r="C10" s="121"/>
      <c r="D10" s="122"/>
      <c r="E10" s="2">
        <v>917</v>
      </c>
      <c r="F10" s="4">
        <v>45.6</v>
      </c>
      <c r="G10" s="4">
        <v>46.7</v>
      </c>
    </row>
    <row r="11" spans="1:10">
      <c r="A11" s="120" t="s">
        <v>81</v>
      </c>
      <c r="B11" s="121"/>
      <c r="C11" s="121"/>
      <c r="D11" s="122"/>
      <c r="E11" s="2">
        <v>43614</v>
      </c>
      <c r="F11" s="4">
        <v>39</v>
      </c>
      <c r="G11" s="4">
        <v>38.9</v>
      </c>
    </row>
    <row r="12" spans="1:10">
      <c r="A12" s="120" t="s">
        <v>96</v>
      </c>
      <c r="B12" s="121"/>
      <c r="C12" s="121"/>
      <c r="D12" s="122"/>
      <c r="E12" s="2">
        <v>15801</v>
      </c>
      <c r="F12" s="4">
        <v>28.6</v>
      </c>
      <c r="G12" s="4">
        <v>26.2</v>
      </c>
    </row>
    <row r="13" spans="1:10">
      <c r="A13" s="120" t="s">
        <v>82</v>
      </c>
      <c r="B13" s="121"/>
      <c r="C13" s="121"/>
      <c r="D13" s="122"/>
      <c r="E13" s="2">
        <v>12449</v>
      </c>
      <c r="F13" s="4">
        <v>32.799999999999997</v>
      </c>
      <c r="G13" s="4">
        <v>32.299999999999997</v>
      </c>
    </row>
    <row r="14" spans="1:10">
      <c r="A14" s="120" t="s">
        <v>83</v>
      </c>
      <c r="B14" s="121"/>
      <c r="C14" s="121"/>
      <c r="D14" s="122"/>
      <c r="E14" s="2">
        <v>14343</v>
      </c>
      <c r="F14" s="4">
        <v>37.200000000000003</v>
      </c>
      <c r="G14" s="4">
        <v>37.4</v>
      </c>
    </row>
    <row r="15" spans="1:10">
      <c r="A15" s="120" t="s">
        <v>95</v>
      </c>
      <c r="B15" s="121"/>
      <c r="C15" s="121"/>
      <c r="D15" s="122"/>
      <c r="E15" s="2">
        <v>12443</v>
      </c>
      <c r="F15" s="4">
        <v>37.5</v>
      </c>
      <c r="G15" s="4">
        <v>36.4</v>
      </c>
      <c r="J15" t="s">
        <v>174</v>
      </c>
    </row>
    <row r="16" spans="1:10">
      <c r="A16" s="120" t="s">
        <v>30</v>
      </c>
      <c r="B16" s="121"/>
      <c r="C16" s="121"/>
      <c r="D16" s="122"/>
      <c r="E16" s="2">
        <v>19543</v>
      </c>
      <c r="F16" s="4">
        <v>35.1</v>
      </c>
      <c r="G16" s="4">
        <v>34</v>
      </c>
    </row>
    <row r="17" spans="1:10">
      <c r="A17" s="120" t="s">
        <v>84</v>
      </c>
      <c r="B17" s="121"/>
      <c r="C17" s="121"/>
      <c r="D17" s="122"/>
      <c r="E17" s="2">
        <v>21285</v>
      </c>
      <c r="F17" s="4">
        <v>32</v>
      </c>
      <c r="G17" s="4">
        <v>31.1</v>
      </c>
    </row>
    <row r="18" spans="1:10">
      <c r="A18" s="120" t="s">
        <v>85</v>
      </c>
      <c r="B18" s="121"/>
      <c r="C18" s="121"/>
      <c r="D18" s="122"/>
      <c r="E18" s="2">
        <v>17939</v>
      </c>
      <c r="F18" s="4">
        <v>38</v>
      </c>
      <c r="G18" s="4">
        <v>37.6</v>
      </c>
    </row>
    <row r="19" spans="1:10">
      <c r="A19" s="120" t="s">
        <v>86</v>
      </c>
      <c r="B19" s="121"/>
      <c r="C19" s="121"/>
      <c r="D19" s="122"/>
      <c r="E19" s="2">
        <v>5029</v>
      </c>
      <c r="F19" s="4">
        <v>37.5</v>
      </c>
      <c r="G19" s="4">
        <v>37.799999999999997</v>
      </c>
      <c r="H19" s="7"/>
      <c r="I19" s="7"/>
      <c r="J19" s="7"/>
    </row>
    <row r="20" spans="1:10">
      <c r="A20" s="112" t="s">
        <v>127</v>
      </c>
      <c r="B20" s="111" t="s">
        <v>113</v>
      </c>
      <c r="C20" s="20" t="s">
        <v>39</v>
      </c>
      <c r="D20" s="20" t="s">
        <v>39</v>
      </c>
      <c r="E20" s="2">
        <v>899</v>
      </c>
      <c r="F20" s="4">
        <v>35</v>
      </c>
      <c r="G20" s="4">
        <v>34.5</v>
      </c>
      <c r="H20" s="7"/>
      <c r="I20" s="7"/>
      <c r="J20" s="7"/>
    </row>
    <row r="21" spans="1:10">
      <c r="A21" s="113"/>
      <c r="B21" s="111"/>
      <c r="C21" s="20" t="s">
        <v>53</v>
      </c>
      <c r="D21" s="20" t="s">
        <v>53</v>
      </c>
      <c r="E21" s="2">
        <v>887</v>
      </c>
      <c r="F21" s="4">
        <v>35.299999999999997</v>
      </c>
      <c r="G21" s="4">
        <v>32.9</v>
      </c>
      <c r="H21" s="7"/>
      <c r="I21" s="7"/>
      <c r="J21" s="7"/>
    </row>
    <row r="22" spans="1:10">
      <c r="A22" s="113"/>
      <c r="B22" s="111"/>
      <c r="C22" s="20" t="s">
        <v>54</v>
      </c>
      <c r="D22" s="20" t="s">
        <v>54</v>
      </c>
      <c r="E22" s="2">
        <v>891</v>
      </c>
      <c r="F22" s="4">
        <v>29.4</v>
      </c>
      <c r="G22" s="4">
        <v>30.2</v>
      </c>
      <c r="H22" s="7"/>
      <c r="I22" s="7"/>
      <c r="J22" s="7"/>
    </row>
    <row r="23" spans="1:10">
      <c r="A23" s="113"/>
      <c r="B23" s="111"/>
      <c r="C23" s="20" t="s">
        <v>55</v>
      </c>
      <c r="D23" s="20" t="s">
        <v>55</v>
      </c>
      <c r="E23" s="2">
        <v>880</v>
      </c>
      <c r="F23" s="4">
        <v>43.4</v>
      </c>
      <c r="G23" s="4">
        <v>43.1</v>
      </c>
      <c r="H23" s="7"/>
      <c r="I23" s="7"/>
      <c r="J23" s="7"/>
    </row>
    <row r="24" spans="1:10">
      <c r="A24" s="113"/>
      <c r="B24" s="111"/>
      <c r="C24" s="20" t="s">
        <v>59</v>
      </c>
      <c r="D24" s="20" t="s">
        <v>59</v>
      </c>
      <c r="E24" s="2">
        <v>879</v>
      </c>
      <c r="F24" s="4">
        <v>37.1</v>
      </c>
      <c r="G24" s="4">
        <v>38</v>
      </c>
      <c r="H24" s="7"/>
      <c r="I24" s="7"/>
      <c r="J24" s="7"/>
    </row>
    <row r="25" spans="1:10">
      <c r="A25" s="113"/>
      <c r="B25" s="111"/>
      <c r="C25" s="20" t="s">
        <v>60</v>
      </c>
      <c r="D25" s="20" t="s">
        <v>60</v>
      </c>
      <c r="E25" s="2">
        <v>884</v>
      </c>
      <c r="F25" s="4">
        <v>29.3</v>
      </c>
      <c r="G25" s="4">
        <v>30.7</v>
      </c>
      <c r="H25" s="7"/>
      <c r="I25" s="7"/>
      <c r="J25" s="7"/>
    </row>
    <row r="26" spans="1:10">
      <c r="A26" s="113"/>
      <c r="B26" s="65" t="s">
        <v>114</v>
      </c>
      <c r="C26" s="20" t="s">
        <v>40</v>
      </c>
      <c r="D26" s="20" t="s">
        <v>40</v>
      </c>
      <c r="E26" s="2">
        <v>898</v>
      </c>
      <c r="F26" s="4">
        <v>39.799999999999997</v>
      </c>
      <c r="G26" s="4">
        <v>36.6</v>
      </c>
      <c r="H26" s="7"/>
      <c r="I26" s="7"/>
      <c r="J26" s="7"/>
    </row>
    <row r="27" spans="1:10">
      <c r="A27" s="113"/>
      <c r="B27" s="111" t="s">
        <v>115</v>
      </c>
      <c r="C27" s="20" t="s">
        <v>41</v>
      </c>
      <c r="D27" s="20" t="s">
        <v>41</v>
      </c>
      <c r="E27" s="2">
        <v>899</v>
      </c>
      <c r="F27" s="4">
        <v>41.7</v>
      </c>
      <c r="G27" s="4">
        <v>40.9</v>
      </c>
      <c r="H27" s="7"/>
      <c r="I27" s="7"/>
      <c r="J27" s="7"/>
    </row>
    <row r="28" spans="1:10">
      <c r="A28" s="113"/>
      <c r="B28" s="111"/>
      <c r="C28" s="20" t="s">
        <v>43</v>
      </c>
      <c r="D28" s="20" t="s">
        <v>43</v>
      </c>
      <c r="E28" s="2">
        <v>897</v>
      </c>
      <c r="F28" s="4">
        <v>26.5</v>
      </c>
      <c r="G28" s="4">
        <v>26.2</v>
      </c>
      <c r="H28" s="7"/>
      <c r="I28" s="7"/>
      <c r="J28" s="7"/>
    </row>
    <row r="29" spans="1:10">
      <c r="A29" s="113"/>
      <c r="B29" s="111"/>
      <c r="C29" s="20" t="s">
        <v>46</v>
      </c>
      <c r="D29" s="20" t="s">
        <v>46</v>
      </c>
      <c r="E29" s="2">
        <v>875</v>
      </c>
      <c r="F29" s="4">
        <v>45.8</v>
      </c>
      <c r="G29" s="4">
        <v>43.8</v>
      </c>
      <c r="H29" s="7"/>
      <c r="I29" s="7"/>
      <c r="J29" s="7"/>
    </row>
    <row r="30" spans="1:10">
      <c r="A30" s="113"/>
      <c r="B30" s="111"/>
      <c r="C30" s="20" t="s">
        <v>47</v>
      </c>
      <c r="D30" s="20" t="s">
        <v>47</v>
      </c>
      <c r="E30" s="2">
        <v>889</v>
      </c>
      <c r="F30" s="4">
        <v>32.1</v>
      </c>
      <c r="G30" s="4">
        <v>32.700000000000003</v>
      </c>
      <c r="H30" s="7"/>
      <c r="I30" s="7"/>
      <c r="J30" s="7"/>
    </row>
    <row r="31" spans="1:10">
      <c r="A31" s="113"/>
      <c r="B31" s="111"/>
      <c r="C31" s="20" t="s">
        <v>48</v>
      </c>
      <c r="D31" s="20" t="s">
        <v>48</v>
      </c>
      <c r="E31" s="2">
        <v>884</v>
      </c>
      <c r="F31" s="4">
        <v>38.1</v>
      </c>
      <c r="G31" s="4">
        <v>36.5</v>
      </c>
      <c r="H31" s="7"/>
      <c r="I31" s="7"/>
      <c r="J31" s="7"/>
    </row>
    <row r="32" spans="1:10">
      <c r="A32" s="113"/>
      <c r="B32" s="111" t="s">
        <v>116</v>
      </c>
      <c r="C32" s="20" t="s">
        <v>42</v>
      </c>
      <c r="D32" s="20" t="s">
        <v>42</v>
      </c>
      <c r="E32" s="2">
        <v>896</v>
      </c>
      <c r="F32" s="4">
        <v>28.4</v>
      </c>
      <c r="G32" s="4">
        <v>29.5</v>
      </c>
      <c r="H32" s="7"/>
      <c r="I32" s="7"/>
      <c r="J32" s="7"/>
    </row>
    <row r="33" spans="1:10">
      <c r="A33" s="113"/>
      <c r="B33" s="111"/>
      <c r="C33" s="20" t="s">
        <v>45</v>
      </c>
      <c r="D33" s="20" t="s">
        <v>45</v>
      </c>
      <c r="E33" s="2">
        <v>889</v>
      </c>
      <c r="F33" s="4">
        <v>28.3</v>
      </c>
      <c r="G33" s="4">
        <v>28.2</v>
      </c>
      <c r="H33" s="7"/>
      <c r="I33" s="7"/>
      <c r="J33" s="7"/>
    </row>
    <row r="34" spans="1:10">
      <c r="A34" s="113"/>
      <c r="B34" s="111"/>
      <c r="C34" s="20" t="s">
        <v>49</v>
      </c>
      <c r="D34" s="20" t="s">
        <v>49</v>
      </c>
      <c r="E34" s="2">
        <v>890</v>
      </c>
      <c r="F34" s="4">
        <v>31.7</v>
      </c>
      <c r="G34" s="4">
        <v>29.3</v>
      </c>
      <c r="H34" s="7"/>
      <c r="I34" s="7"/>
      <c r="J34" s="7"/>
    </row>
    <row r="35" spans="1:10">
      <c r="A35" s="113"/>
      <c r="B35" s="111" t="s">
        <v>117</v>
      </c>
      <c r="C35" s="20" t="s">
        <v>50</v>
      </c>
      <c r="D35" s="20" t="s">
        <v>50</v>
      </c>
      <c r="E35" s="2">
        <v>883</v>
      </c>
      <c r="F35" s="4">
        <v>33.4</v>
      </c>
      <c r="G35" s="4">
        <v>34.299999999999997</v>
      </c>
      <c r="H35" s="7"/>
      <c r="I35" s="7"/>
      <c r="J35" s="7"/>
    </row>
    <row r="36" spans="1:10">
      <c r="A36" s="113"/>
      <c r="B36" s="111"/>
      <c r="C36" s="20" t="s">
        <v>51</v>
      </c>
      <c r="D36" s="20" t="s">
        <v>51</v>
      </c>
      <c r="E36" s="2">
        <v>883</v>
      </c>
      <c r="F36" s="4">
        <v>24</v>
      </c>
      <c r="G36" s="4">
        <v>23.8</v>
      </c>
      <c r="H36" s="7"/>
      <c r="I36" s="7"/>
      <c r="J36" s="7"/>
    </row>
    <row r="37" spans="1:10">
      <c r="A37" s="113"/>
      <c r="B37" s="111"/>
      <c r="C37" s="20" t="s">
        <v>52</v>
      </c>
      <c r="D37" s="20" t="s">
        <v>52</v>
      </c>
      <c r="E37" s="2">
        <v>891</v>
      </c>
      <c r="F37" s="4">
        <v>33.799999999999997</v>
      </c>
      <c r="G37" s="4">
        <v>30.5</v>
      </c>
      <c r="H37" s="7"/>
      <c r="I37" s="7"/>
      <c r="J37" s="7"/>
    </row>
    <row r="38" spans="1:10">
      <c r="A38" s="113"/>
      <c r="B38" s="111"/>
      <c r="C38" s="20" t="s">
        <v>58</v>
      </c>
      <c r="D38" s="20" t="s">
        <v>58</v>
      </c>
      <c r="E38" s="2">
        <v>887</v>
      </c>
      <c r="F38" s="4">
        <v>38.299999999999997</v>
      </c>
      <c r="G38" s="4">
        <v>34.6</v>
      </c>
      <c r="H38" s="7"/>
      <c r="I38" s="7"/>
      <c r="J38" s="7"/>
    </row>
    <row r="39" spans="1:10">
      <c r="A39" s="113"/>
      <c r="B39" s="111" t="s">
        <v>118</v>
      </c>
      <c r="C39" s="20" t="s">
        <v>44</v>
      </c>
      <c r="D39" s="20" t="s">
        <v>44</v>
      </c>
      <c r="E39" s="2">
        <v>888</v>
      </c>
      <c r="F39" s="4">
        <v>35.200000000000003</v>
      </c>
      <c r="G39" s="4">
        <v>34.6</v>
      </c>
      <c r="H39" s="7"/>
      <c r="I39" s="7"/>
      <c r="J39" s="7"/>
    </row>
    <row r="40" spans="1:10">
      <c r="A40" s="113"/>
      <c r="B40" s="111"/>
      <c r="C40" s="20" t="s">
        <v>56</v>
      </c>
      <c r="D40" s="20" t="s">
        <v>56</v>
      </c>
      <c r="E40" s="2">
        <v>888</v>
      </c>
      <c r="F40" s="4">
        <v>45.3</v>
      </c>
      <c r="G40" s="4">
        <v>39.1</v>
      </c>
      <c r="H40" s="7"/>
      <c r="I40" s="7"/>
      <c r="J40" s="7"/>
    </row>
    <row r="41" spans="1:10">
      <c r="A41" s="113"/>
      <c r="B41" s="111"/>
      <c r="C41" s="20" t="s">
        <v>57</v>
      </c>
      <c r="D41" s="20" t="s">
        <v>57</v>
      </c>
      <c r="E41" s="2">
        <v>886</v>
      </c>
      <c r="F41" s="4">
        <v>22.5</v>
      </c>
      <c r="G41" s="4">
        <v>21.7</v>
      </c>
      <c r="H41" s="7"/>
      <c r="I41" s="7"/>
      <c r="J41" s="7"/>
    </row>
    <row r="42" spans="1:10">
      <c r="H42" s="7"/>
      <c r="I42" s="7"/>
      <c r="J42" s="7"/>
    </row>
    <row r="43" spans="1:10">
      <c r="H43" s="7"/>
      <c r="I43" s="7"/>
      <c r="J43" s="7"/>
    </row>
  </sheetData>
  <mergeCells count="25">
    <mergeCell ref="A6:D6"/>
    <mergeCell ref="A1:E1"/>
    <mergeCell ref="A2:D2"/>
    <mergeCell ref="A3:D3"/>
    <mergeCell ref="A4:D4"/>
    <mergeCell ref="A5:D5"/>
    <mergeCell ref="A18:D18"/>
    <mergeCell ref="A7:D7"/>
    <mergeCell ref="A8:D8"/>
    <mergeCell ref="A9:D9"/>
    <mergeCell ref="A10:D10"/>
    <mergeCell ref="A11:D11"/>
    <mergeCell ref="A12:D12"/>
    <mergeCell ref="A13:D13"/>
    <mergeCell ref="A14:D14"/>
    <mergeCell ref="A15:D15"/>
    <mergeCell ref="A16:D16"/>
    <mergeCell ref="A17:D17"/>
    <mergeCell ref="A19:D19"/>
    <mergeCell ref="A20:A41"/>
    <mergeCell ref="B20:B25"/>
    <mergeCell ref="B27:B31"/>
    <mergeCell ref="B32:B34"/>
    <mergeCell ref="B35:B38"/>
    <mergeCell ref="B39:B41"/>
  </mergeCells>
  <phoneticPr fontId="3" type="noConversion"/>
  <pageMargins left="0.7" right="0.7" top="0.75" bottom="0.75" header="0.3" footer="0.3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9D0582-5287-4A3F-8775-5814627E802D}">
  <dimension ref="A1:J50"/>
  <sheetViews>
    <sheetView zoomScale="85" zoomScaleNormal="85" workbookViewId="0">
      <selection activeCell="F1" sqref="F1"/>
    </sheetView>
  </sheetViews>
  <sheetFormatPr defaultRowHeight="16.5"/>
  <cols>
    <col min="1" max="1" width="18.625" bestFit="1" customWidth="1"/>
    <col min="2" max="2" width="15.25" customWidth="1"/>
    <col min="3" max="3" width="18.625" hidden="1" customWidth="1"/>
    <col min="4" max="4" width="18.625" customWidth="1"/>
    <col min="5" max="5" width="24.375" bestFit="1" customWidth="1"/>
    <col min="6" max="6" width="28.625" bestFit="1" customWidth="1"/>
    <col min="7" max="7" width="18.625" customWidth="1"/>
  </cols>
  <sheetData>
    <row r="1" spans="1:10" ht="31.5">
      <c r="A1" s="136" t="s">
        <v>219</v>
      </c>
      <c r="B1" s="137"/>
      <c r="C1" s="137"/>
      <c r="D1" s="137"/>
      <c r="E1" s="137"/>
      <c r="F1" s="40" t="s">
        <v>487</v>
      </c>
      <c r="G1" s="62" t="s">
        <v>125</v>
      </c>
    </row>
    <row r="2" spans="1:10">
      <c r="A2" s="133" t="s">
        <v>196</v>
      </c>
      <c r="B2" s="134"/>
      <c r="C2" s="134"/>
      <c r="D2" s="135"/>
      <c r="E2" s="38" t="s">
        <v>217</v>
      </c>
      <c r="F2" s="38" t="s">
        <v>218</v>
      </c>
      <c r="G2" s="38" t="s">
        <v>12</v>
      </c>
    </row>
    <row r="3" spans="1:10">
      <c r="A3" s="123" t="s">
        <v>31</v>
      </c>
      <c r="B3" s="123"/>
      <c r="C3" s="123"/>
      <c r="D3" s="123"/>
      <c r="E3" s="18">
        <v>358569</v>
      </c>
      <c r="F3" s="63">
        <v>702.6</v>
      </c>
      <c r="G3" s="63">
        <v>294.60000000000002</v>
      </c>
    </row>
    <row r="4" spans="1:10">
      <c r="A4" s="123" t="s">
        <v>73</v>
      </c>
      <c r="B4" s="123"/>
      <c r="C4" s="123"/>
      <c r="D4" s="123"/>
      <c r="E4" s="18">
        <v>52725</v>
      </c>
      <c r="F4" s="63">
        <v>567.70000000000005</v>
      </c>
      <c r="G4" s="63">
        <v>254.7</v>
      </c>
    </row>
    <row r="5" spans="1:10">
      <c r="A5" s="120" t="s">
        <v>74</v>
      </c>
      <c r="B5" s="121"/>
      <c r="C5" s="121"/>
      <c r="D5" s="122"/>
      <c r="E5" s="18">
        <v>26816</v>
      </c>
      <c r="F5" s="63">
        <v>821.1</v>
      </c>
      <c r="G5" s="63">
        <v>318.7</v>
      </c>
    </row>
    <row r="6" spans="1:10">
      <c r="A6" s="120" t="s">
        <v>75</v>
      </c>
      <c r="B6" s="121"/>
      <c r="C6" s="121"/>
      <c r="D6" s="122"/>
      <c r="E6" s="18">
        <v>16775</v>
      </c>
      <c r="F6" s="63">
        <v>710.5</v>
      </c>
      <c r="G6" s="63">
        <v>295.10000000000002</v>
      </c>
    </row>
    <row r="7" spans="1:10">
      <c r="A7" s="120" t="s">
        <v>76</v>
      </c>
      <c r="B7" s="121"/>
      <c r="C7" s="121"/>
      <c r="D7" s="122"/>
      <c r="E7" s="18">
        <v>18827</v>
      </c>
      <c r="F7" s="63">
        <v>628.9</v>
      </c>
      <c r="G7" s="63">
        <v>303.8</v>
      </c>
    </row>
    <row r="8" spans="1:10">
      <c r="A8" s="120" t="s">
        <v>77</v>
      </c>
      <c r="B8" s="121"/>
      <c r="C8" s="121"/>
      <c r="D8" s="122"/>
      <c r="E8" s="18">
        <v>9136</v>
      </c>
      <c r="F8" s="63">
        <v>648.29999999999995</v>
      </c>
      <c r="G8" s="63">
        <v>308.60000000000002</v>
      </c>
    </row>
    <row r="9" spans="1:10">
      <c r="A9" s="120" t="s">
        <v>78</v>
      </c>
      <c r="B9" s="121"/>
      <c r="C9" s="121"/>
      <c r="D9" s="122"/>
      <c r="E9" s="18">
        <v>8842</v>
      </c>
      <c r="F9" s="63">
        <v>616</v>
      </c>
      <c r="G9" s="63">
        <v>290.7</v>
      </c>
    </row>
    <row r="10" spans="1:10">
      <c r="A10" s="120" t="s">
        <v>79</v>
      </c>
      <c r="B10" s="121"/>
      <c r="C10" s="121"/>
      <c r="D10" s="122"/>
      <c r="E10" s="18">
        <v>6343</v>
      </c>
      <c r="F10" s="63">
        <v>577.9</v>
      </c>
      <c r="G10" s="63">
        <v>309.5</v>
      </c>
    </row>
    <row r="11" spans="1:10">
      <c r="A11" s="120" t="s">
        <v>80</v>
      </c>
      <c r="B11" s="121"/>
      <c r="C11" s="121"/>
      <c r="D11" s="122"/>
      <c r="E11" s="18">
        <v>1646</v>
      </c>
      <c r="F11" s="63">
        <v>424.5</v>
      </c>
      <c r="G11" s="63">
        <v>276.60000000000002</v>
      </c>
    </row>
    <row r="12" spans="1:10">
      <c r="A12" s="120" t="s">
        <v>81</v>
      </c>
      <c r="B12" s="121"/>
      <c r="C12" s="121"/>
      <c r="D12" s="122"/>
      <c r="E12" s="18">
        <v>76479</v>
      </c>
      <c r="F12" s="63">
        <v>562.4</v>
      </c>
      <c r="G12" s="63">
        <v>279.8</v>
      </c>
    </row>
    <row r="13" spans="1:10">
      <c r="A13" s="120" t="s">
        <v>96</v>
      </c>
      <c r="B13" s="121"/>
      <c r="C13" s="121"/>
      <c r="D13" s="122"/>
      <c r="E13" s="18">
        <v>14413</v>
      </c>
      <c r="F13" s="63">
        <v>949.9</v>
      </c>
      <c r="G13" s="63">
        <v>324.60000000000002</v>
      </c>
    </row>
    <row r="14" spans="1:10">
      <c r="A14" s="120" t="s">
        <v>82</v>
      </c>
      <c r="B14" s="121"/>
      <c r="C14" s="121"/>
      <c r="D14" s="122"/>
      <c r="E14" s="18">
        <v>13489</v>
      </c>
      <c r="F14" s="63">
        <v>849.6</v>
      </c>
      <c r="G14" s="63">
        <v>324.2</v>
      </c>
    </row>
    <row r="15" spans="1:10">
      <c r="A15" s="120" t="s">
        <v>83</v>
      </c>
      <c r="B15" s="121"/>
      <c r="C15" s="121"/>
      <c r="D15" s="122"/>
      <c r="E15" s="18">
        <v>18811</v>
      </c>
      <c r="F15" s="63">
        <v>884.6</v>
      </c>
      <c r="G15" s="63">
        <v>313.60000000000002</v>
      </c>
    </row>
    <row r="16" spans="1:10">
      <c r="A16" s="120" t="s">
        <v>95</v>
      </c>
      <c r="B16" s="121"/>
      <c r="C16" s="121"/>
      <c r="D16" s="122"/>
      <c r="E16" s="18">
        <v>17110</v>
      </c>
      <c r="F16" s="63">
        <v>982.4</v>
      </c>
      <c r="G16" s="63">
        <v>314</v>
      </c>
      <c r="J16" t="s">
        <v>174</v>
      </c>
    </row>
    <row r="17" spans="1:10">
      <c r="A17" s="120" t="s">
        <v>30</v>
      </c>
      <c r="B17" s="121"/>
      <c r="C17" s="121"/>
      <c r="D17" s="122"/>
      <c r="E17" s="18">
        <v>20108</v>
      </c>
      <c r="F17" s="63">
        <v>1121.9000000000001</v>
      </c>
      <c r="G17" s="63">
        <v>333.7</v>
      </c>
    </row>
    <row r="18" spans="1:10">
      <c r="A18" s="120" t="s">
        <v>84</v>
      </c>
      <c r="B18" s="121"/>
      <c r="C18" s="121"/>
      <c r="D18" s="122"/>
      <c r="E18" s="18">
        <v>25298</v>
      </c>
      <c r="F18" s="63">
        <v>997.8</v>
      </c>
      <c r="G18" s="63">
        <v>321.8</v>
      </c>
    </row>
    <row r="19" spans="1:10">
      <c r="A19" s="120" t="s">
        <v>85</v>
      </c>
      <c r="B19" s="121"/>
      <c r="C19" s="121"/>
      <c r="D19" s="122"/>
      <c r="E19" s="18">
        <v>26849</v>
      </c>
      <c r="F19" s="63">
        <v>831.3</v>
      </c>
      <c r="G19" s="63">
        <v>321.60000000000002</v>
      </c>
    </row>
    <row r="20" spans="1:10">
      <c r="A20" s="120" t="s">
        <v>86</v>
      </c>
      <c r="B20" s="121"/>
      <c r="C20" s="121"/>
      <c r="D20" s="122"/>
      <c r="E20" s="18">
        <v>4902</v>
      </c>
      <c r="F20" s="63">
        <v>732.7</v>
      </c>
      <c r="G20" s="63">
        <v>317.7</v>
      </c>
      <c r="H20" s="7"/>
      <c r="I20" s="7"/>
      <c r="J20" s="7"/>
    </row>
    <row r="21" spans="1:10">
      <c r="A21" s="111" t="s">
        <v>97</v>
      </c>
      <c r="B21" s="111"/>
      <c r="C21" s="21" t="s">
        <v>113</v>
      </c>
      <c r="D21" s="37" t="s">
        <v>113</v>
      </c>
      <c r="E21" s="25">
        <v>5156</v>
      </c>
      <c r="F21" s="30">
        <v>1142.2710057900024</v>
      </c>
      <c r="G21" s="64"/>
      <c r="H21" s="7"/>
      <c r="I21" s="7"/>
      <c r="J21" s="7"/>
    </row>
    <row r="22" spans="1:10">
      <c r="A22" s="111"/>
      <c r="B22" s="111"/>
      <c r="C22" s="21" t="s">
        <v>114</v>
      </c>
      <c r="D22" s="37" t="s">
        <v>114</v>
      </c>
      <c r="E22" s="25">
        <v>2314</v>
      </c>
      <c r="F22" s="30">
        <v>860.03441624327752</v>
      </c>
      <c r="G22" s="64"/>
      <c r="H22" s="7"/>
      <c r="I22" s="7"/>
      <c r="J22" s="7"/>
    </row>
    <row r="23" spans="1:10">
      <c r="A23" s="111"/>
      <c r="B23" s="111"/>
      <c r="C23" s="21" t="s">
        <v>115</v>
      </c>
      <c r="D23" s="37" t="s">
        <v>115</v>
      </c>
      <c r="E23" s="25">
        <v>5294</v>
      </c>
      <c r="F23" s="30">
        <v>959.19090236237446</v>
      </c>
      <c r="G23" s="64"/>
      <c r="H23" s="7"/>
      <c r="I23" s="7"/>
      <c r="J23" s="7"/>
    </row>
    <row r="24" spans="1:10">
      <c r="A24" s="111"/>
      <c r="B24" s="111"/>
      <c r="C24" s="21" t="s">
        <v>116</v>
      </c>
      <c r="D24" s="37" t="s">
        <v>116</v>
      </c>
      <c r="E24" s="25">
        <v>2437</v>
      </c>
      <c r="F24" s="30">
        <v>1193.0755598202309</v>
      </c>
      <c r="G24" s="64"/>
      <c r="H24" s="7"/>
      <c r="I24" s="7"/>
      <c r="J24" s="7"/>
    </row>
    <row r="25" spans="1:10">
      <c r="A25" s="111"/>
      <c r="B25" s="111"/>
      <c r="C25" s="21" t="s">
        <v>117</v>
      </c>
      <c r="D25" s="37" t="s">
        <v>117</v>
      </c>
      <c r="E25" s="25">
        <v>2970</v>
      </c>
      <c r="F25" s="30">
        <v>1680.0828162034654</v>
      </c>
      <c r="G25" s="64"/>
      <c r="H25" s="7"/>
      <c r="I25" s="7"/>
      <c r="J25" s="7"/>
    </row>
    <row r="26" spans="1:10">
      <c r="A26" s="111"/>
      <c r="B26" s="111"/>
      <c r="C26" s="21" t="s">
        <v>118</v>
      </c>
      <c r="D26" s="37" t="s">
        <v>118</v>
      </c>
      <c r="E26" s="25">
        <v>1937</v>
      </c>
      <c r="F26" s="30">
        <v>1394.3075970688587</v>
      </c>
      <c r="G26" s="64"/>
      <c r="H26" s="7"/>
      <c r="I26" s="7"/>
      <c r="J26" s="7"/>
    </row>
    <row r="27" spans="1:10">
      <c r="A27" s="112" t="s">
        <v>127</v>
      </c>
      <c r="B27" s="111" t="s">
        <v>113</v>
      </c>
      <c r="C27" s="20" t="s">
        <v>39</v>
      </c>
      <c r="D27" s="20" t="s">
        <v>39</v>
      </c>
      <c r="E27" s="2">
        <v>1805</v>
      </c>
      <c r="F27" s="4">
        <v>853.8</v>
      </c>
      <c r="G27" s="4">
        <v>369.3</v>
      </c>
      <c r="H27" s="7"/>
      <c r="I27" s="7"/>
      <c r="J27" s="7"/>
    </row>
    <row r="28" spans="1:10">
      <c r="A28" s="113"/>
      <c r="B28" s="111"/>
      <c r="C28" s="20" t="s">
        <v>53</v>
      </c>
      <c r="D28" s="20" t="s">
        <v>53</v>
      </c>
      <c r="E28" s="2">
        <v>692</v>
      </c>
      <c r="F28" s="4">
        <v>1337.2</v>
      </c>
      <c r="G28" s="4">
        <v>368.7</v>
      </c>
      <c r="H28" s="7"/>
      <c r="I28" s="7"/>
      <c r="J28" s="7"/>
    </row>
    <row r="29" spans="1:10">
      <c r="A29" s="113"/>
      <c r="B29" s="111"/>
      <c r="C29" s="20" t="s">
        <v>54</v>
      </c>
      <c r="D29" s="20" t="s">
        <v>54</v>
      </c>
      <c r="E29" s="2">
        <v>909</v>
      </c>
      <c r="F29" s="4">
        <v>995.2</v>
      </c>
      <c r="G29" s="4">
        <v>367.3</v>
      </c>
      <c r="H29" s="7"/>
      <c r="I29" s="7"/>
      <c r="J29" s="7"/>
    </row>
    <row r="30" spans="1:10">
      <c r="A30" s="113"/>
      <c r="B30" s="111"/>
      <c r="C30" s="20" t="s">
        <v>55</v>
      </c>
      <c r="D30" s="20" t="s">
        <v>55</v>
      </c>
      <c r="E30" s="2">
        <v>603</v>
      </c>
      <c r="F30" s="4">
        <v>1994.4</v>
      </c>
      <c r="G30" s="4">
        <v>352.3</v>
      </c>
      <c r="H30" s="7"/>
      <c r="I30" s="7"/>
      <c r="J30" s="7"/>
    </row>
    <row r="31" spans="1:10">
      <c r="A31" s="113"/>
      <c r="B31" s="111"/>
      <c r="C31" s="20" t="s">
        <v>59</v>
      </c>
      <c r="D31" s="20" t="s">
        <v>59</v>
      </c>
      <c r="E31" s="2">
        <v>515</v>
      </c>
      <c r="F31" s="4">
        <v>1797.2</v>
      </c>
      <c r="G31" s="4">
        <v>341.7</v>
      </c>
      <c r="H31" s="7"/>
      <c r="I31" s="7"/>
      <c r="J31" s="7"/>
    </row>
    <row r="32" spans="1:10">
      <c r="A32" s="113"/>
      <c r="B32" s="111"/>
      <c r="C32" s="20" t="s">
        <v>60</v>
      </c>
      <c r="D32" s="20" t="s">
        <v>60</v>
      </c>
      <c r="E32" s="2">
        <v>632</v>
      </c>
      <c r="F32" s="4">
        <v>1663.1</v>
      </c>
      <c r="G32" s="4">
        <v>308.3</v>
      </c>
      <c r="H32" s="7"/>
      <c r="I32" s="7"/>
      <c r="J32" s="7"/>
    </row>
    <row r="33" spans="1:10">
      <c r="A33" s="113"/>
      <c r="B33" s="36" t="s">
        <v>114</v>
      </c>
      <c r="C33" s="20" t="s">
        <v>40</v>
      </c>
      <c r="D33" s="20" t="s">
        <v>40</v>
      </c>
      <c r="E33" s="2">
        <v>2314</v>
      </c>
      <c r="F33" s="4">
        <v>860</v>
      </c>
      <c r="G33" s="4">
        <v>316.3</v>
      </c>
      <c r="H33" s="7"/>
      <c r="I33" s="7"/>
      <c r="J33" s="7"/>
    </row>
    <row r="34" spans="1:10">
      <c r="A34" s="113"/>
      <c r="B34" s="111" t="s">
        <v>115</v>
      </c>
      <c r="C34" s="20" t="s">
        <v>41</v>
      </c>
      <c r="D34" s="20" t="s">
        <v>41</v>
      </c>
      <c r="E34" s="2">
        <v>1941</v>
      </c>
      <c r="F34" s="4">
        <v>701.6</v>
      </c>
      <c r="G34" s="4">
        <v>292.5</v>
      </c>
      <c r="H34" s="7"/>
      <c r="I34" s="7"/>
      <c r="J34" s="7"/>
    </row>
    <row r="35" spans="1:10">
      <c r="A35" s="113"/>
      <c r="B35" s="111"/>
      <c r="C35" s="20" t="s">
        <v>43</v>
      </c>
      <c r="D35" s="20" t="s">
        <v>43</v>
      </c>
      <c r="E35" s="2">
        <v>1076</v>
      </c>
      <c r="F35" s="4">
        <v>701.6</v>
      </c>
      <c r="G35" s="4">
        <v>336</v>
      </c>
      <c r="H35" s="7"/>
      <c r="I35" s="7"/>
      <c r="J35" s="7"/>
    </row>
    <row r="36" spans="1:10">
      <c r="A36" s="113"/>
      <c r="B36" s="111"/>
      <c r="C36" s="20" t="s">
        <v>46</v>
      </c>
      <c r="D36" s="20" t="s">
        <v>46</v>
      </c>
      <c r="E36" s="2">
        <v>404</v>
      </c>
      <c r="F36" s="4">
        <v>1675.6</v>
      </c>
      <c r="G36" s="4">
        <v>365.5</v>
      </c>
      <c r="H36" s="7"/>
      <c r="I36" s="7"/>
      <c r="J36" s="7"/>
    </row>
    <row r="37" spans="1:10">
      <c r="A37" s="113"/>
      <c r="B37" s="111"/>
      <c r="C37" s="20" t="s">
        <v>47</v>
      </c>
      <c r="D37" s="20" t="s">
        <v>47</v>
      </c>
      <c r="E37" s="2">
        <v>1182</v>
      </c>
      <c r="F37" s="4">
        <v>1954.2</v>
      </c>
      <c r="G37" s="4">
        <v>335.3</v>
      </c>
      <c r="H37" s="7"/>
      <c r="I37" s="7"/>
      <c r="J37" s="7"/>
    </row>
    <row r="38" spans="1:10">
      <c r="A38" s="113"/>
      <c r="B38" s="111"/>
      <c r="C38" s="20" t="s">
        <v>48</v>
      </c>
      <c r="D38" s="20" t="s">
        <v>48</v>
      </c>
      <c r="E38" s="2">
        <v>691</v>
      </c>
      <c r="F38" s="4">
        <v>1852.7</v>
      </c>
      <c r="G38" s="4">
        <v>339.5</v>
      </c>
      <c r="H38" s="7"/>
      <c r="I38" s="7"/>
      <c r="J38" s="7"/>
    </row>
    <row r="39" spans="1:10">
      <c r="A39" s="113"/>
      <c r="B39" s="111" t="s">
        <v>116</v>
      </c>
      <c r="C39" s="20" t="s">
        <v>42</v>
      </c>
      <c r="D39" s="20" t="s">
        <v>42</v>
      </c>
      <c r="E39" s="2">
        <v>1210</v>
      </c>
      <c r="F39" s="4">
        <v>1036.3</v>
      </c>
      <c r="G39" s="4">
        <v>330.7</v>
      </c>
      <c r="H39" s="7"/>
      <c r="I39" s="7"/>
      <c r="J39" s="7"/>
    </row>
    <row r="40" spans="1:10">
      <c r="A40" s="113"/>
      <c r="B40" s="111"/>
      <c r="C40" s="20" t="s">
        <v>45</v>
      </c>
      <c r="D40" s="20" t="s">
        <v>45</v>
      </c>
      <c r="E40" s="2">
        <v>465</v>
      </c>
      <c r="F40" s="4">
        <v>1743.7</v>
      </c>
      <c r="G40" s="4">
        <v>300.89999999999998</v>
      </c>
      <c r="H40" s="7"/>
      <c r="I40" s="7"/>
      <c r="J40" s="7"/>
    </row>
    <row r="41" spans="1:10">
      <c r="A41" s="113"/>
      <c r="B41" s="111"/>
      <c r="C41" s="20" t="s">
        <v>49</v>
      </c>
      <c r="D41" s="20" t="s">
        <v>49</v>
      </c>
      <c r="E41" s="2">
        <v>762</v>
      </c>
      <c r="F41" s="4">
        <v>1252.7</v>
      </c>
      <c r="G41" s="4">
        <v>318.39999999999998</v>
      </c>
      <c r="H41" s="7"/>
      <c r="I41" s="7"/>
      <c r="J41" s="7"/>
    </row>
    <row r="42" spans="1:10">
      <c r="A42" s="113"/>
      <c r="B42" s="111" t="s">
        <v>117</v>
      </c>
      <c r="C42" s="20" t="s">
        <v>50</v>
      </c>
      <c r="D42" s="20" t="s">
        <v>50</v>
      </c>
      <c r="E42" s="2">
        <v>595</v>
      </c>
      <c r="F42" s="4">
        <v>1717.3</v>
      </c>
      <c r="G42" s="4">
        <v>372.3</v>
      </c>
      <c r="H42" s="7"/>
      <c r="I42" s="7"/>
      <c r="J42" s="7"/>
    </row>
    <row r="43" spans="1:10">
      <c r="A43" s="113"/>
      <c r="B43" s="111"/>
      <c r="C43" s="20" t="s">
        <v>51</v>
      </c>
      <c r="D43" s="20" t="s">
        <v>51</v>
      </c>
      <c r="E43" s="2">
        <v>582</v>
      </c>
      <c r="F43" s="4">
        <v>1796.7</v>
      </c>
      <c r="G43" s="4">
        <v>351.4</v>
      </c>
      <c r="H43" s="7"/>
      <c r="I43" s="7"/>
      <c r="J43" s="7"/>
    </row>
    <row r="44" spans="1:10">
      <c r="A44" s="113"/>
      <c r="B44" s="111"/>
      <c r="C44" s="20" t="s">
        <v>52</v>
      </c>
      <c r="D44" s="20" t="s">
        <v>52</v>
      </c>
      <c r="E44" s="2">
        <v>1071</v>
      </c>
      <c r="F44" s="4">
        <v>1680.9</v>
      </c>
      <c r="G44" s="4">
        <v>395</v>
      </c>
      <c r="H44" s="7"/>
      <c r="I44" s="7"/>
      <c r="J44" s="7"/>
    </row>
    <row r="45" spans="1:10">
      <c r="A45" s="113"/>
      <c r="B45" s="111"/>
      <c r="C45" s="20" t="s">
        <v>58</v>
      </c>
      <c r="D45" s="20" t="s">
        <v>58</v>
      </c>
      <c r="E45" s="2">
        <v>722</v>
      </c>
      <c r="F45" s="4">
        <v>1568.9</v>
      </c>
      <c r="G45" s="4">
        <v>359.4</v>
      </c>
      <c r="H45" s="7"/>
      <c r="I45" s="7"/>
      <c r="J45" s="7"/>
    </row>
    <row r="46" spans="1:10">
      <c r="A46" s="113"/>
      <c r="B46" s="111" t="s">
        <v>118</v>
      </c>
      <c r="C46" s="20" t="s">
        <v>44</v>
      </c>
      <c r="D46" s="20" t="s">
        <v>44</v>
      </c>
      <c r="E46" s="2">
        <v>583</v>
      </c>
      <c r="F46" s="4">
        <v>1298.5999999999999</v>
      </c>
      <c r="G46" s="4">
        <v>308.7</v>
      </c>
      <c r="H46" s="7"/>
      <c r="I46" s="7"/>
      <c r="J46" s="7"/>
    </row>
    <row r="47" spans="1:10">
      <c r="A47" s="113"/>
      <c r="B47" s="111"/>
      <c r="C47" s="20" t="s">
        <v>56</v>
      </c>
      <c r="D47" s="20" t="s">
        <v>56</v>
      </c>
      <c r="E47" s="2">
        <v>736</v>
      </c>
      <c r="F47" s="4">
        <v>1420.2</v>
      </c>
      <c r="G47" s="4">
        <v>366.2</v>
      </c>
      <c r="H47" s="7"/>
      <c r="I47" s="7"/>
      <c r="J47" s="7"/>
    </row>
    <row r="48" spans="1:10">
      <c r="A48" s="113"/>
      <c r="B48" s="111"/>
      <c r="C48" s="20" t="s">
        <v>57</v>
      </c>
      <c r="D48" s="20" t="s">
        <v>57</v>
      </c>
      <c r="E48" s="2">
        <v>618</v>
      </c>
      <c r="F48" s="4">
        <v>1464.4</v>
      </c>
      <c r="G48" s="4">
        <v>351.4</v>
      </c>
      <c r="H48" s="7"/>
      <c r="I48" s="7"/>
      <c r="J48" s="7"/>
    </row>
    <row r="49" spans="8:10">
      <c r="H49" s="7"/>
      <c r="I49" s="7"/>
      <c r="J49" s="7"/>
    </row>
    <row r="50" spans="8:10">
      <c r="H50" s="7"/>
      <c r="I50" s="7"/>
      <c r="J50" s="7"/>
    </row>
  </sheetData>
  <mergeCells count="27">
    <mergeCell ref="A2:D2"/>
    <mergeCell ref="A3:D3"/>
    <mergeCell ref="A4:D4"/>
    <mergeCell ref="A5:D5"/>
    <mergeCell ref="A1:E1"/>
    <mergeCell ref="A17:D17"/>
    <mergeCell ref="A6:D6"/>
    <mergeCell ref="A7:D7"/>
    <mergeCell ref="A8:D8"/>
    <mergeCell ref="A9:D9"/>
    <mergeCell ref="A10:D10"/>
    <mergeCell ref="A11:D11"/>
    <mergeCell ref="A12:D12"/>
    <mergeCell ref="A13:D13"/>
    <mergeCell ref="A14:D14"/>
    <mergeCell ref="A15:D15"/>
    <mergeCell ref="A16:D16"/>
    <mergeCell ref="A18:D18"/>
    <mergeCell ref="A19:D19"/>
    <mergeCell ref="A20:D20"/>
    <mergeCell ref="A27:A48"/>
    <mergeCell ref="B27:B32"/>
    <mergeCell ref="B34:B38"/>
    <mergeCell ref="B39:B41"/>
    <mergeCell ref="B42:B45"/>
    <mergeCell ref="B46:B48"/>
    <mergeCell ref="A21:B26"/>
  </mergeCells>
  <phoneticPr fontId="3" type="noConversion"/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B0BEB9-7298-4718-9605-C86F7EF795F4}">
  <dimension ref="A1:G48"/>
  <sheetViews>
    <sheetView zoomScale="85" zoomScaleNormal="85" workbookViewId="0">
      <selection activeCell="O24" sqref="O24"/>
    </sheetView>
  </sheetViews>
  <sheetFormatPr defaultRowHeight="16.5"/>
  <cols>
    <col min="1" max="1" width="18.625" bestFit="1" customWidth="1"/>
    <col min="2" max="2" width="15.25" customWidth="1"/>
    <col min="3" max="3" width="18.625" hidden="1" customWidth="1"/>
    <col min="4" max="4" width="18.625" customWidth="1"/>
    <col min="5" max="5" width="24.375" bestFit="1" customWidth="1"/>
    <col min="6" max="6" width="28.625" bestFit="1" customWidth="1"/>
    <col min="7" max="7" width="22.5" bestFit="1" customWidth="1"/>
  </cols>
  <sheetData>
    <row r="1" spans="1:7" ht="31.5">
      <c r="A1" s="130" t="s">
        <v>222</v>
      </c>
      <c r="B1" s="131"/>
      <c r="C1" s="131"/>
      <c r="D1" s="131"/>
      <c r="E1" s="132"/>
      <c r="F1" s="96" t="s">
        <v>487</v>
      </c>
      <c r="G1" s="61" t="s">
        <v>125</v>
      </c>
    </row>
    <row r="2" spans="1:7">
      <c r="A2" s="157" t="s">
        <v>196</v>
      </c>
      <c r="B2" s="157"/>
      <c r="C2" s="157"/>
      <c r="D2" s="157"/>
      <c r="E2" s="38" t="s">
        <v>217</v>
      </c>
      <c r="F2" s="38" t="s">
        <v>218</v>
      </c>
      <c r="G2" s="38" t="s">
        <v>12</v>
      </c>
    </row>
    <row r="3" spans="1:7">
      <c r="A3" s="123" t="s">
        <v>31</v>
      </c>
      <c r="B3" s="123"/>
      <c r="C3" s="123"/>
      <c r="D3" s="123"/>
      <c r="E3" s="2">
        <v>88933</v>
      </c>
      <c r="F3" s="4">
        <v>174.3</v>
      </c>
      <c r="G3" s="4">
        <v>79.7</v>
      </c>
    </row>
    <row r="4" spans="1:7">
      <c r="A4" s="123" t="s">
        <v>73</v>
      </c>
      <c r="B4" s="123"/>
      <c r="C4" s="123"/>
      <c r="D4" s="123"/>
      <c r="E4" s="2">
        <v>14277</v>
      </c>
      <c r="F4" s="4">
        <v>153.69999999999999</v>
      </c>
      <c r="G4" s="4">
        <v>73.599999999999994</v>
      </c>
    </row>
    <row r="5" spans="1:7">
      <c r="A5" s="120" t="s">
        <v>74</v>
      </c>
      <c r="B5" s="121"/>
      <c r="C5" s="121"/>
      <c r="D5" s="122"/>
      <c r="E5" s="2">
        <v>6830</v>
      </c>
      <c r="F5" s="4">
        <v>209.1</v>
      </c>
      <c r="G5" s="4">
        <v>85.9</v>
      </c>
    </row>
    <row r="6" spans="1:7">
      <c r="A6" s="120" t="s">
        <v>75</v>
      </c>
      <c r="B6" s="121"/>
      <c r="C6" s="121"/>
      <c r="D6" s="122"/>
      <c r="E6" s="2">
        <v>4047</v>
      </c>
      <c r="F6" s="4">
        <v>171.4</v>
      </c>
      <c r="G6" s="4">
        <v>76.099999999999994</v>
      </c>
    </row>
    <row r="7" spans="1:7">
      <c r="A7" s="120" t="s">
        <v>76</v>
      </c>
      <c r="B7" s="121"/>
      <c r="C7" s="121"/>
      <c r="D7" s="122"/>
      <c r="E7" s="2">
        <v>4790</v>
      </c>
      <c r="F7" s="4">
        <v>160</v>
      </c>
      <c r="G7" s="4">
        <v>81.7</v>
      </c>
    </row>
    <row r="8" spans="1:7">
      <c r="A8" s="120" t="s">
        <v>77</v>
      </c>
      <c r="B8" s="121"/>
      <c r="C8" s="121"/>
      <c r="D8" s="122"/>
      <c r="E8" s="2">
        <v>2165</v>
      </c>
      <c r="F8" s="4">
        <v>153.6</v>
      </c>
      <c r="G8" s="4">
        <v>77.900000000000006</v>
      </c>
    </row>
    <row r="9" spans="1:7">
      <c r="A9" s="120" t="s">
        <v>78</v>
      </c>
      <c r="B9" s="121"/>
      <c r="C9" s="121"/>
      <c r="D9" s="122"/>
      <c r="E9" s="2">
        <v>2098</v>
      </c>
      <c r="F9" s="4">
        <v>146.19999999999999</v>
      </c>
      <c r="G9" s="4">
        <v>74.5</v>
      </c>
    </row>
    <row r="10" spans="1:7">
      <c r="A10" s="120" t="s">
        <v>79</v>
      </c>
      <c r="B10" s="121"/>
      <c r="C10" s="121"/>
      <c r="D10" s="122"/>
      <c r="E10" s="2">
        <v>1612</v>
      </c>
      <c r="F10" s="4">
        <v>146.9</v>
      </c>
      <c r="G10" s="4">
        <v>79.5</v>
      </c>
    </row>
    <row r="11" spans="1:7">
      <c r="A11" s="120" t="s">
        <v>80</v>
      </c>
      <c r="B11" s="121"/>
      <c r="C11" s="121"/>
      <c r="D11" s="122"/>
      <c r="E11" s="2">
        <v>421</v>
      </c>
      <c r="F11" s="4">
        <v>108.6</v>
      </c>
      <c r="G11" s="4">
        <v>77.8</v>
      </c>
    </row>
    <row r="12" spans="1:7">
      <c r="A12" s="120" t="s">
        <v>81</v>
      </c>
      <c r="B12" s="121"/>
      <c r="C12" s="121"/>
      <c r="D12" s="122"/>
      <c r="E12" s="2">
        <v>20019</v>
      </c>
      <c r="F12" s="4">
        <v>147.19999999999999</v>
      </c>
      <c r="G12" s="4">
        <v>78.7</v>
      </c>
    </row>
    <row r="13" spans="1:7">
      <c r="A13" s="120" t="s">
        <v>96</v>
      </c>
      <c r="B13" s="121"/>
      <c r="C13" s="121"/>
      <c r="D13" s="122"/>
      <c r="E13" s="2">
        <v>3488</v>
      </c>
      <c r="F13" s="4">
        <v>229.9</v>
      </c>
      <c r="G13" s="4">
        <v>86.6</v>
      </c>
    </row>
    <row r="14" spans="1:7">
      <c r="A14" s="120" t="s">
        <v>82</v>
      </c>
      <c r="B14" s="121"/>
      <c r="C14" s="121"/>
      <c r="D14" s="122"/>
      <c r="E14" s="2">
        <v>3180</v>
      </c>
      <c r="F14" s="4">
        <v>200.3</v>
      </c>
      <c r="G14" s="4">
        <v>84.8</v>
      </c>
    </row>
    <row r="15" spans="1:7">
      <c r="A15" s="120" t="s">
        <v>83</v>
      </c>
      <c r="B15" s="121"/>
      <c r="C15" s="121"/>
      <c r="D15" s="122"/>
      <c r="E15" s="2">
        <v>4401</v>
      </c>
      <c r="F15" s="4">
        <v>206.9</v>
      </c>
      <c r="G15" s="4">
        <v>84.1</v>
      </c>
    </row>
    <row r="16" spans="1:7">
      <c r="A16" s="120" t="s">
        <v>95</v>
      </c>
      <c r="B16" s="121"/>
      <c r="C16" s="121"/>
      <c r="D16" s="122"/>
      <c r="E16" s="2">
        <v>3666</v>
      </c>
      <c r="F16" s="4">
        <v>210.5</v>
      </c>
      <c r="G16" s="4">
        <v>77.8</v>
      </c>
    </row>
    <row r="17" spans="1:7">
      <c r="A17" s="120" t="s">
        <v>30</v>
      </c>
      <c r="B17" s="121"/>
      <c r="C17" s="121"/>
      <c r="D17" s="122"/>
      <c r="E17" s="2">
        <v>4217</v>
      </c>
      <c r="F17" s="4">
        <v>235.3</v>
      </c>
      <c r="G17" s="4">
        <v>81.5</v>
      </c>
    </row>
    <row r="18" spans="1:7">
      <c r="A18" s="120" t="s">
        <v>84</v>
      </c>
      <c r="B18" s="121"/>
      <c r="C18" s="121"/>
      <c r="D18" s="122"/>
      <c r="E18" s="2">
        <v>5779</v>
      </c>
      <c r="F18" s="4">
        <v>227.9</v>
      </c>
      <c r="G18" s="4">
        <v>82.5</v>
      </c>
    </row>
    <row r="19" spans="1:7">
      <c r="A19" s="120" t="s">
        <v>85</v>
      </c>
      <c r="B19" s="121"/>
      <c r="C19" s="121"/>
      <c r="D19" s="122"/>
      <c r="E19" s="2">
        <v>6739</v>
      </c>
      <c r="F19" s="4">
        <v>208.6</v>
      </c>
      <c r="G19" s="4">
        <v>88.8</v>
      </c>
    </row>
    <row r="20" spans="1:7">
      <c r="A20" s="120" t="s">
        <v>86</v>
      </c>
      <c r="B20" s="121"/>
      <c r="C20" s="121"/>
      <c r="D20" s="122"/>
      <c r="E20" s="2">
        <v>1204</v>
      </c>
      <c r="F20" s="4">
        <v>180</v>
      </c>
      <c r="G20" s="4">
        <v>85.3</v>
      </c>
    </row>
    <row r="21" spans="1:7">
      <c r="A21" s="111" t="s">
        <v>97</v>
      </c>
      <c r="B21" s="111"/>
      <c r="C21" s="21" t="s">
        <v>113</v>
      </c>
      <c r="D21" s="37" t="s">
        <v>113</v>
      </c>
      <c r="E21" s="25">
        <v>1066</v>
      </c>
      <c r="F21" s="30">
        <v>236.16386582081898</v>
      </c>
      <c r="G21" s="64"/>
    </row>
    <row r="22" spans="1:7">
      <c r="A22" s="111"/>
      <c r="B22" s="111"/>
      <c r="C22" s="21" t="s">
        <v>114</v>
      </c>
      <c r="D22" s="37" t="s">
        <v>114</v>
      </c>
      <c r="E22" s="25">
        <v>525</v>
      </c>
      <c r="F22" s="30">
        <v>195.12448942425269</v>
      </c>
      <c r="G22" s="64"/>
    </row>
    <row r="23" spans="1:7">
      <c r="A23" s="111"/>
      <c r="B23" s="111"/>
      <c r="C23" s="21" t="s">
        <v>115</v>
      </c>
      <c r="D23" s="37" t="s">
        <v>115</v>
      </c>
      <c r="E23" s="25">
        <v>1130</v>
      </c>
      <c r="F23" s="30">
        <v>204.73851901576938</v>
      </c>
      <c r="G23" s="64"/>
    </row>
    <row r="24" spans="1:7">
      <c r="A24" s="111"/>
      <c r="B24" s="111"/>
      <c r="C24" s="21" t="s">
        <v>116</v>
      </c>
      <c r="D24" s="37" t="s">
        <v>116</v>
      </c>
      <c r="E24" s="25">
        <v>503</v>
      </c>
      <c r="F24" s="30">
        <v>246.25236216232094</v>
      </c>
      <c r="G24" s="64"/>
    </row>
    <row r="25" spans="1:7">
      <c r="A25" s="111"/>
      <c r="B25" s="111"/>
      <c r="C25" s="21" t="s">
        <v>117</v>
      </c>
      <c r="D25" s="37" t="s">
        <v>117</v>
      </c>
      <c r="E25" s="25">
        <v>566</v>
      </c>
      <c r="F25" s="30">
        <v>320.17739864348869</v>
      </c>
      <c r="G25" s="64"/>
    </row>
    <row r="26" spans="1:7">
      <c r="A26" s="111"/>
      <c r="B26" s="111"/>
      <c r="C26" s="21" t="s">
        <v>118</v>
      </c>
      <c r="D26" s="37" t="s">
        <v>118</v>
      </c>
      <c r="E26" s="25">
        <v>427</v>
      </c>
      <c r="F26" s="30">
        <v>307.36672377305251</v>
      </c>
      <c r="G26" s="64"/>
    </row>
    <row r="27" spans="1:7">
      <c r="A27" s="112" t="s">
        <v>127</v>
      </c>
      <c r="B27" s="111" t="s">
        <v>113</v>
      </c>
      <c r="C27" s="20" t="s">
        <v>39</v>
      </c>
      <c r="D27" s="20" t="s">
        <v>39</v>
      </c>
      <c r="E27" s="2">
        <v>397</v>
      </c>
      <c r="F27" s="4">
        <v>187.8</v>
      </c>
      <c r="G27" s="4">
        <v>87.6</v>
      </c>
    </row>
    <row r="28" spans="1:7">
      <c r="A28" s="113"/>
      <c r="B28" s="111"/>
      <c r="C28" s="20" t="s">
        <v>53</v>
      </c>
      <c r="D28" s="20" t="s">
        <v>53</v>
      </c>
      <c r="E28" s="2">
        <v>128</v>
      </c>
      <c r="F28" s="4">
        <v>247.3</v>
      </c>
      <c r="G28" s="4">
        <v>76.8</v>
      </c>
    </row>
    <row r="29" spans="1:7">
      <c r="A29" s="113"/>
      <c r="B29" s="111"/>
      <c r="C29" s="20" t="s">
        <v>54</v>
      </c>
      <c r="D29" s="20" t="s">
        <v>54</v>
      </c>
      <c r="E29" s="2">
        <v>174</v>
      </c>
      <c r="F29" s="4">
        <v>190.5</v>
      </c>
      <c r="G29" s="4">
        <v>85.8</v>
      </c>
    </row>
    <row r="30" spans="1:7">
      <c r="A30" s="113"/>
      <c r="B30" s="111"/>
      <c r="C30" s="20" t="s">
        <v>55</v>
      </c>
      <c r="D30" s="20" t="s">
        <v>55</v>
      </c>
      <c r="E30" s="2">
        <v>124</v>
      </c>
      <c r="F30" s="4">
        <v>410.1</v>
      </c>
      <c r="G30" s="4">
        <v>117.8</v>
      </c>
    </row>
    <row r="31" spans="1:7">
      <c r="A31" s="113"/>
      <c r="B31" s="111"/>
      <c r="C31" s="20" t="s">
        <v>59</v>
      </c>
      <c r="D31" s="20" t="s">
        <v>59</v>
      </c>
      <c r="E31" s="2">
        <v>108</v>
      </c>
      <c r="F31" s="4">
        <v>376.9</v>
      </c>
      <c r="G31" s="4">
        <v>82.1</v>
      </c>
    </row>
    <row r="32" spans="1:7">
      <c r="A32" s="113"/>
      <c r="B32" s="111"/>
      <c r="C32" s="20" t="s">
        <v>60</v>
      </c>
      <c r="D32" s="20" t="s">
        <v>60</v>
      </c>
      <c r="E32" s="2">
        <v>135</v>
      </c>
      <c r="F32" s="4">
        <v>355.2</v>
      </c>
      <c r="G32" s="4">
        <v>88.2</v>
      </c>
    </row>
    <row r="33" spans="1:7">
      <c r="A33" s="113"/>
      <c r="B33" s="36" t="s">
        <v>114</v>
      </c>
      <c r="C33" s="20" t="s">
        <v>40</v>
      </c>
      <c r="D33" s="20" t="s">
        <v>40</v>
      </c>
      <c r="E33" s="2">
        <v>525</v>
      </c>
      <c r="F33" s="4">
        <v>195.1</v>
      </c>
      <c r="G33" s="4">
        <v>80</v>
      </c>
    </row>
    <row r="34" spans="1:7">
      <c r="A34" s="113"/>
      <c r="B34" s="111" t="s">
        <v>115</v>
      </c>
      <c r="C34" s="20" t="s">
        <v>41</v>
      </c>
      <c r="D34" s="20" t="s">
        <v>41</v>
      </c>
      <c r="E34" s="2">
        <v>426</v>
      </c>
      <c r="F34" s="4">
        <v>154</v>
      </c>
      <c r="G34" s="4">
        <v>73.7</v>
      </c>
    </row>
    <row r="35" spans="1:7">
      <c r="A35" s="113"/>
      <c r="B35" s="111"/>
      <c r="C35" s="20" t="s">
        <v>43</v>
      </c>
      <c r="D35" s="20" t="s">
        <v>43</v>
      </c>
      <c r="E35" s="2">
        <v>237</v>
      </c>
      <c r="F35" s="4">
        <v>154.5</v>
      </c>
      <c r="G35" s="4">
        <v>81.8</v>
      </c>
    </row>
    <row r="36" spans="1:7">
      <c r="A36" s="113"/>
      <c r="B36" s="111"/>
      <c r="C36" s="20" t="s">
        <v>46</v>
      </c>
      <c r="D36" s="20" t="s">
        <v>46</v>
      </c>
      <c r="E36" s="2">
        <v>79</v>
      </c>
      <c r="F36" s="4">
        <v>327.7</v>
      </c>
      <c r="G36" s="4">
        <v>93.5</v>
      </c>
    </row>
    <row r="37" spans="1:7">
      <c r="A37" s="113"/>
      <c r="B37" s="111"/>
      <c r="C37" s="20" t="s">
        <v>47</v>
      </c>
      <c r="D37" s="20" t="s">
        <v>47</v>
      </c>
      <c r="E37" s="2">
        <v>234</v>
      </c>
      <c r="F37" s="4">
        <v>386.9</v>
      </c>
      <c r="G37" s="4">
        <v>84.6</v>
      </c>
    </row>
    <row r="38" spans="1:7">
      <c r="A38" s="113"/>
      <c r="B38" s="111"/>
      <c r="C38" s="20" t="s">
        <v>48</v>
      </c>
      <c r="D38" s="20" t="s">
        <v>48</v>
      </c>
      <c r="E38" s="2">
        <v>154</v>
      </c>
      <c r="F38" s="4">
        <v>412.9</v>
      </c>
      <c r="G38" s="4">
        <v>91.9</v>
      </c>
    </row>
    <row r="39" spans="1:7">
      <c r="A39" s="113"/>
      <c r="B39" s="111" t="s">
        <v>116</v>
      </c>
      <c r="C39" s="20" t="s">
        <v>42</v>
      </c>
      <c r="D39" s="20" t="s">
        <v>42</v>
      </c>
      <c r="E39" s="2">
        <v>240</v>
      </c>
      <c r="F39" s="4">
        <v>205.5</v>
      </c>
      <c r="G39" s="4">
        <v>77.2</v>
      </c>
    </row>
    <row r="40" spans="1:7">
      <c r="A40" s="113"/>
      <c r="B40" s="111"/>
      <c r="C40" s="20" t="s">
        <v>45</v>
      </c>
      <c r="D40" s="20" t="s">
        <v>45</v>
      </c>
      <c r="E40" s="2">
        <v>93</v>
      </c>
      <c r="F40" s="4">
        <v>348.7</v>
      </c>
      <c r="G40" s="4">
        <v>68</v>
      </c>
    </row>
    <row r="41" spans="1:7">
      <c r="A41" s="113"/>
      <c r="B41" s="111"/>
      <c r="C41" s="20" t="s">
        <v>49</v>
      </c>
      <c r="D41" s="20" t="s">
        <v>49</v>
      </c>
      <c r="E41" s="2">
        <v>170</v>
      </c>
      <c r="F41" s="4">
        <v>279.5</v>
      </c>
      <c r="G41" s="4">
        <v>85</v>
      </c>
    </row>
    <row r="42" spans="1:7">
      <c r="A42" s="113"/>
      <c r="B42" s="111" t="s">
        <v>117</v>
      </c>
      <c r="C42" s="20" t="s">
        <v>50</v>
      </c>
      <c r="D42" s="20" t="s">
        <v>50</v>
      </c>
      <c r="E42" s="2">
        <v>123</v>
      </c>
      <c r="F42" s="4">
        <v>355</v>
      </c>
      <c r="G42" s="4">
        <v>96.3</v>
      </c>
    </row>
    <row r="43" spans="1:7">
      <c r="A43" s="113"/>
      <c r="B43" s="111"/>
      <c r="C43" s="20" t="s">
        <v>51</v>
      </c>
      <c r="D43" s="20" t="s">
        <v>51</v>
      </c>
      <c r="E43" s="2">
        <v>111</v>
      </c>
      <c r="F43" s="4">
        <v>342.7</v>
      </c>
      <c r="G43" s="4">
        <v>70.599999999999994</v>
      </c>
    </row>
    <row r="44" spans="1:7">
      <c r="A44" s="113"/>
      <c r="B44" s="111"/>
      <c r="C44" s="20" t="s">
        <v>52</v>
      </c>
      <c r="D44" s="20" t="s">
        <v>52</v>
      </c>
      <c r="E44" s="2">
        <v>201</v>
      </c>
      <c r="F44" s="4">
        <v>315.5</v>
      </c>
      <c r="G44" s="4">
        <v>75.599999999999994</v>
      </c>
    </row>
    <row r="45" spans="1:7">
      <c r="A45" s="113"/>
      <c r="B45" s="111"/>
      <c r="C45" s="20" t="s">
        <v>58</v>
      </c>
      <c r="D45" s="20" t="s">
        <v>58</v>
      </c>
      <c r="E45" s="2">
        <v>131</v>
      </c>
      <c r="F45" s="4">
        <v>284.7</v>
      </c>
      <c r="G45" s="4">
        <v>62.7</v>
      </c>
    </row>
    <row r="46" spans="1:7">
      <c r="A46" s="113"/>
      <c r="B46" s="111" t="s">
        <v>118</v>
      </c>
      <c r="C46" s="20" t="s">
        <v>44</v>
      </c>
      <c r="D46" s="20" t="s">
        <v>44</v>
      </c>
      <c r="E46" s="2">
        <v>129</v>
      </c>
      <c r="F46" s="4">
        <v>287.3</v>
      </c>
      <c r="G46" s="4">
        <v>71.099999999999994</v>
      </c>
    </row>
    <row r="47" spans="1:7">
      <c r="A47" s="113"/>
      <c r="B47" s="111"/>
      <c r="C47" s="20" t="s">
        <v>56</v>
      </c>
      <c r="D47" s="20" t="s">
        <v>56</v>
      </c>
      <c r="E47" s="2">
        <v>161</v>
      </c>
      <c r="F47" s="4">
        <v>310.7</v>
      </c>
      <c r="G47" s="4">
        <v>86</v>
      </c>
    </row>
    <row r="48" spans="1:7">
      <c r="A48" s="113"/>
      <c r="B48" s="111"/>
      <c r="C48" s="20" t="s">
        <v>57</v>
      </c>
      <c r="D48" s="20" t="s">
        <v>57</v>
      </c>
      <c r="E48" s="2">
        <v>137</v>
      </c>
      <c r="F48" s="4">
        <v>324.60000000000002</v>
      </c>
      <c r="G48" s="4">
        <v>88.7</v>
      </c>
    </row>
  </sheetData>
  <mergeCells count="27">
    <mergeCell ref="A6:D6"/>
    <mergeCell ref="A1:E1"/>
    <mergeCell ref="A2:D2"/>
    <mergeCell ref="A3:D3"/>
    <mergeCell ref="A4:D4"/>
    <mergeCell ref="A5:D5"/>
    <mergeCell ref="A18:D18"/>
    <mergeCell ref="A7:D7"/>
    <mergeCell ref="A8:D8"/>
    <mergeCell ref="A9:D9"/>
    <mergeCell ref="A10:D10"/>
    <mergeCell ref="A11:D11"/>
    <mergeCell ref="A12:D12"/>
    <mergeCell ref="A13:D13"/>
    <mergeCell ref="A14:D14"/>
    <mergeCell ref="A15:D15"/>
    <mergeCell ref="A16:D16"/>
    <mergeCell ref="A17:D17"/>
    <mergeCell ref="A19:D19"/>
    <mergeCell ref="A20:D20"/>
    <mergeCell ref="A21:B26"/>
    <mergeCell ref="A27:A48"/>
    <mergeCell ref="B27:B32"/>
    <mergeCell ref="B34:B38"/>
    <mergeCell ref="B39:B41"/>
    <mergeCell ref="B42:B45"/>
    <mergeCell ref="B46:B48"/>
  </mergeCells>
  <phoneticPr fontId="3" type="noConversion"/>
  <pageMargins left="0.7" right="0.7" top="0.75" bottom="0.75" header="0.3" footer="0.3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9BBB9F-13F7-4E8F-ADC4-B3DC2D7794E6}">
  <dimension ref="A1:J48"/>
  <sheetViews>
    <sheetView zoomScale="85" zoomScaleNormal="85" workbookViewId="0">
      <selection activeCell="M17" sqref="M17"/>
    </sheetView>
  </sheetViews>
  <sheetFormatPr defaultRowHeight="16.5"/>
  <cols>
    <col min="1" max="1" width="18.625" bestFit="1" customWidth="1"/>
    <col min="2" max="2" width="15.25" customWidth="1"/>
    <col min="3" max="3" width="18.625" hidden="1" customWidth="1"/>
    <col min="4" max="4" width="18.625" customWidth="1"/>
    <col min="5" max="5" width="24.375" bestFit="1" customWidth="1"/>
    <col min="6" max="6" width="28.625" bestFit="1" customWidth="1"/>
    <col min="7" max="7" width="22.5" bestFit="1" customWidth="1"/>
  </cols>
  <sheetData>
    <row r="1" spans="1:7" ht="31.5">
      <c r="A1" s="130" t="s">
        <v>478</v>
      </c>
      <c r="B1" s="131"/>
      <c r="C1" s="131"/>
      <c r="D1" s="131"/>
      <c r="E1" s="132"/>
      <c r="F1" s="96" t="s">
        <v>487</v>
      </c>
      <c r="G1" s="68" t="s">
        <v>125</v>
      </c>
    </row>
    <row r="2" spans="1:7">
      <c r="A2" s="157" t="s">
        <v>196</v>
      </c>
      <c r="B2" s="157"/>
      <c r="C2" s="157"/>
      <c r="D2" s="157"/>
      <c r="E2" s="69" t="s">
        <v>217</v>
      </c>
      <c r="F2" s="69" t="s">
        <v>218</v>
      </c>
      <c r="G2" s="69" t="s">
        <v>12</v>
      </c>
    </row>
    <row r="3" spans="1:7">
      <c r="A3" s="123" t="s">
        <v>31</v>
      </c>
      <c r="B3" s="123"/>
      <c r="C3" s="123"/>
      <c r="D3" s="123"/>
      <c r="E3" s="2">
        <v>19401</v>
      </c>
      <c r="F3" s="4">
        <v>38</v>
      </c>
      <c r="G3" s="4">
        <v>16.399999999999999</v>
      </c>
    </row>
    <row r="4" spans="1:7">
      <c r="A4" s="123" t="s">
        <v>73</v>
      </c>
      <c r="B4" s="123"/>
      <c r="C4" s="123"/>
      <c r="D4" s="123"/>
      <c r="E4" s="2">
        <v>2903</v>
      </c>
      <c r="F4" s="4">
        <v>31.3</v>
      </c>
      <c r="G4" s="4">
        <v>14</v>
      </c>
    </row>
    <row r="5" spans="1:7">
      <c r="A5" s="120" t="s">
        <v>74</v>
      </c>
      <c r="B5" s="121"/>
      <c r="C5" s="121"/>
      <c r="D5" s="122"/>
      <c r="E5" s="2">
        <v>1461</v>
      </c>
      <c r="F5" s="4">
        <v>44.7</v>
      </c>
      <c r="G5" s="4">
        <v>17</v>
      </c>
    </row>
    <row r="6" spans="1:7">
      <c r="A6" s="120" t="s">
        <v>75</v>
      </c>
      <c r="B6" s="121"/>
      <c r="C6" s="121"/>
      <c r="D6" s="122"/>
      <c r="E6" s="2">
        <v>950</v>
      </c>
      <c r="F6" s="4">
        <v>40.200000000000003</v>
      </c>
      <c r="G6" s="4">
        <v>16.899999999999999</v>
      </c>
    </row>
    <row r="7" spans="1:7">
      <c r="A7" s="120" t="s">
        <v>76</v>
      </c>
      <c r="B7" s="121"/>
      <c r="C7" s="121"/>
      <c r="D7" s="122"/>
      <c r="E7" s="2">
        <v>1061</v>
      </c>
      <c r="F7" s="4">
        <v>35.4</v>
      </c>
      <c r="G7" s="4">
        <v>17.399999999999999</v>
      </c>
    </row>
    <row r="8" spans="1:7">
      <c r="A8" s="120" t="s">
        <v>77</v>
      </c>
      <c r="B8" s="121"/>
      <c r="C8" s="121"/>
      <c r="D8" s="122"/>
      <c r="E8" s="2">
        <v>480</v>
      </c>
      <c r="F8" s="4">
        <v>34.1</v>
      </c>
      <c r="G8" s="4">
        <v>16</v>
      </c>
    </row>
    <row r="9" spans="1:7">
      <c r="A9" s="120" t="s">
        <v>78</v>
      </c>
      <c r="B9" s="121"/>
      <c r="C9" s="121"/>
      <c r="D9" s="122"/>
      <c r="E9" s="2">
        <v>426</v>
      </c>
      <c r="F9" s="4">
        <v>29.7</v>
      </c>
      <c r="G9" s="4">
        <v>14.4</v>
      </c>
    </row>
    <row r="10" spans="1:7">
      <c r="A10" s="120" t="s">
        <v>79</v>
      </c>
      <c r="B10" s="121"/>
      <c r="C10" s="121"/>
      <c r="D10" s="122"/>
      <c r="E10" s="2">
        <v>311</v>
      </c>
      <c r="F10" s="4">
        <v>28.3</v>
      </c>
      <c r="G10" s="4">
        <v>15.1</v>
      </c>
    </row>
    <row r="11" spans="1:7">
      <c r="A11" s="120" t="s">
        <v>80</v>
      </c>
      <c r="B11" s="121"/>
      <c r="C11" s="121"/>
      <c r="D11" s="122"/>
      <c r="E11" s="2">
        <v>96</v>
      </c>
      <c r="F11" s="4">
        <v>24.8</v>
      </c>
      <c r="G11" s="4">
        <v>17.100000000000001</v>
      </c>
    </row>
    <row r="12" spans="1:7">
      <c r="A12" s="120" t="s">
        <v>81</v>
      </c>
      <c r="B12" s="121"/>
      <c r="C12" s="121"/>
      <c r="D12" s="122"/>
      <c r="E12" s="2">
        <v>4351</v>
      </c>
      <c r="F12" s="4">
        <v>32</v>
      </c>
      <c r="G12" s="4">
        <v>16.5</v>
      </c>
    </row>
    <row r="13" spans="1:7">
      <c r="A13" s="120" t="s">
        <v>96</v>
      </c>
      <c r="B13" s="121"/>
      <c r="C13" s="121"/>
      <c r="D13" s="122"/>
      <c r="E13" s="2">
        <v>779</v>
      </c>
      <c r="F13" s="4">
        <v>51.3</v>
      </c>
      <c r="G13" s="4">
        <v>17.8</v>
      </c>
    </row>
    <row r="14" spans="1:7">
      <c r="A14" s="120" t="s">
        <v>82</v>
      </c>
      <c r="B14" s="121"/>
      <c r="C14" s="121"/>
      <c r="D14" s="122"/>
      <c r="E14" s="2">
        <v>724</v>
      </c>
      <c r="F14" s="4">
        <v>45.6</v>
      </c>
      <c r="G14" s="4">
        <v>17.600000000000001</v>
      </c>
    </row>
    <row r="15" spans="1:7">
      <c r="A15" s="120" t="s">
        <v>83</v>
      </c>
      <c r="B15" s="121"/>
      <c r="C15" s="121"/>
      <c r="D15" s="122"/>
      <c r="E15" s="2">
        <v>1033</v>
      </c>
      <c r="F15" s="4">
        <v>48.6</v>
      </c>
      <c r="G15" s="4">
        <v>18.3</v>
      </c>
    </row>
    <row r="16" spans="1:7">
      <c r="A16" s="120" t="s">
        <v>95</v>
      </c>
      <c r="B16" s="121"/>
      <c r="C16" s="121"/>
      <c r="D16" s="122"/>
      <c r="E16" s="2">
        <v>858</v>
      </c>
      <c r="F16" s="4">
        <v>49.3</v>
      </c>
      <c r="G16" s="4">
        <v>17</v>
      </c>
    </row>
    <row r="17" spans="1:10">
      <c r="A17" s="120" t="s">
        <v>30</v>
      </c>
      <c r="B17" s="121"/>
      <c r="C17" s="121"/>
      <c r="D17" s="122"/>
      <c r="E17" s="2">
        <v>921</v>
      </c>
      <c r="F17" s="4">
        <v>51.4</v>
      </c>
      <c r="G17" s="4">
        <v>16.399999999999999</v>
      </c>
    </row>
    <row r="18" spans="1:10">
      <c r="A18" s="120" t="s">
        <v>84</v>
      </c>
      <c r="B18" s="121"/>
      <c r="C18" s="121"/>
      <c r="D18" s="122"/>
      <c r="E18" s="2">
        <v>1357</v>
      </c>
      <c r="F18" s="4">
        <v>53.5</v>
      </c>
      <c r="G18" s="4">
        <v>17.600000000000001</v>
      </c>
      <c r="H18" s="7"/>
      <c r="I18" s="7"/>
      <c r="J18" s="7"/>
    </row>
    <row r="19" spans="1:10">
      <c r="A19" s="120" t="s">
        <v>85</v>
      </c>
      <c r="B19" s="121"/>
      <c r="C19" s="121"/>
      <c r="D19" s="122"/>
      <c r="E19" s="2">
        <v>1449</v>
      </c>
      <c r="F19" s="4">
        <v>44.9</v>
      </c>
      <c r="G19" s="4">
        <v>17.8</v>
      </c>
      <c r="H19" s="7"/>
      <c r="I19" s="7"/>
      <c r="J19" s="7"/>
    </row>
    <row r="20" spans="1:10">
      <c r="A20" s="120" t="s">
        <v>86</v>
      </c>
      <c r="B20" s="121"/>
      <c r="C20" s="121"/>
      <c r="D20" s="122"/>
      <c r="E20" s="2">
        <v>241</v>
      </c>
      <c r="F20" s="4">
        <v>36</v>
      </c>
      <c r="G20" s="4">
        <v>16.3</v>
      </c>
      <c r="H20" s="7"/>
      <c r="I20" s="7"/>
      <c r="J20" s="7"/>
    </row>
    <row r="21" spans="1:10">
      <c r="A21" s="111" t="s">
        <v>97</v>
      </c>
      <c r="B21" s="111"/>
      <c r="C21" s="21" t="s">
        <v>113</v>
      </c>
      <c r="D21" s="66" t="s">
        <v>113</v>
      </c>
      <c r="E21" s="73">
        <v>225</v>
      </c>
      <c r="F21" s="30">
        <v>49.846969802705694</v>
      </c>
      <c r="G21" s="64"/>
      <c r="H21" s="7"/>
      <c r="I21" s="7"/>
      <c r="J21" s="7"/>
    </row>
    <row r="22" spans="1:10">
      <c r="A22" s="111"/>
      <c r="B22" s="111"/>
      <c r="C22" s="21" t="s">
        <v>114</v>
      </c>
      <c r="D22" s="66" t="s">
        <v>114</v>
      </c>
      <c r="E22" s="73">
        <v>120</v>
      </c>
      <c r="F22" s="30">
        <v>44.599883296972038</v>
      </c>
      <c r="G22" s="64"/>
      <c r="H22" s="7"/>
      <c r="I22" s="7"/>
      <c r="J22" s="7"/>
    </row>
    <row r="23" spans="1:10">
      <c r="A23" s="111"/>
      <c r="B23" s="111"/>
      <c r="C23" s="21" t="s">
        <v>115</v>
      </c>
      <c r="D23" s="66" t="s">
        <v>115</v>
      </c>
      <c r="E23" s="73">
        <v>227</v>
      </c>
      <c r="F23" s="30">
        <v>41.128888333256327</v>
      </c>
      <c r="G23" s="64"/>
      <c r="H23" s="7"/>
      <c r="I23" s="7"/>
      <c r="J23" s="7"/>
    </row>
    <row r="24" spans="1:10">
      <c r="A24" s="111"/>
      <c r="B24" s="111"/>
      <c r="C24" s="21" t="s">
        <v>116</v>
      </c>
      <c r="D24" s="66" t="s">
        <v>116</v>
      </c>
      <c r="E24" s="73">
        <v>112</v>
      </c>
      <c r="F24" s="30">
        <v>54.831539885049587</v>
      </c>
      <c r="G24" s="64"/>
      <c r="H24" s="7"/>
      <c r="I24" s="7"/>
      <c r="J24" s="7"/>
    </row>
    <row r="25" spans="1:10">
      <c r="A25" s="111"/>
      <c r="B25" s="111"/>
      <c r="C25" s="21" t="s">
        <v>117</v>
      </c>
      <c r="D25" s="66" t="s">
        <v>117</v>
      </c>
      <c r="E25" s="73">
        <v>141</v>
      </c>
      <c r="F25" s="30">
        <v>79.761507435922098</v>
      </c>
      <c r="G25" s="64"/>
      <c r="H25" s="7"/>
      <c r="I25" s="7"/>
      <c r="J25" s="7"/>
    </row>
    <row r="26" spans="1:10">
      <c r="A26" s="111"/>
      <c r="B26" s="111"/>
      <c r="C26" s="21" t="s">
        <v>118</v>
      </c>
      <c r="D26" s="66" t="s">
        <v>118</v>
      </c>
      <c r="E26" s="73">
        <v>96</v>
      </c>
      <c r="F26" s="30">
        <v>69.103525719468479</v>
      </c>
      <c r="G26" s="64"/>
      <c r="H26" s="7"/>
      <c r="I26" s="7"/>
      <c r="J26" s="7"/>
    </row>
    <row r="27" spans="1:10">
      <c r="A27" s="112" t="s">
        <v>127</v>
      </c>
      <c r="B27" s="111" t="s">
        <v>113</v>
      </c>
      <c r="C27" s="20" t="s">
        <v>39</v>
      </c>
      <c r="D27" s="20" t="s">
        <v>39</v>
      </c>
      <c r="E27" s="2">
        <v>76</v>
      </c>
      <c r="F27" s="4">
        <v>36</v>
      </c>
      <c r="G27" s="4">
        <v>15.8</v>
      </c>
      <c r="H27" s="7"/>
      <c r="I27" s="7"/>
      <c r="J27" s="7"/>
    </row>
    <row r="28" spans="1:10">
      <c r="A28" s="113"/>
      <c r="B28" s="111"/>
      <c r="C28" s="20" t="s">
        <v>53</v>
      </c>
      <c r="D28" s="20" t="s">
        <v>53</v>
      </c>
      <c r="E28" s="2">
        <v>28</v>
      </c>
      <c r="F28" s="4">
        <v>54.1</v>
      </c>
      <c r="G28" s="4">
        <v>15.6</v>
      </c>
      <c r="H28" s="7"/>
      <c r="I28" s="7"/>
      <c r="J28" s="7"/>
    </row>
    <row r="29" spans="1:10">
      <c r="A29" s="113"/>
      <c r="B29" s="111"/>
      <c r="C29" s="20" t="s">
        <v>54</v>
      </c>
      <c r="D29" s="20" t="s">
        <v>54</v>
      </c>
      <c r="E29" s="2">
        <v>34</v>
      </c>
      <c r="F29" s="4">
        <v>37.200000000000003</v>
      </c>
      <c r="G29" s="4">
        <v>14.5</v>
      </c>
      <c r="H29" s="7"/>
      <c r="I29" s="7"/>
      <c r="J29" s="7"/>
    </row>
    <row r="30" spans="1:10">
      <c r="A30" s="113"/>
      <c r="B30" s="111"/>
      <c r="C30" s="20" t="s">
        <v>55</v>
      </c>
      <c r="D30" s="20" t="s">
        <v>55</v>
      </c>
      <c r="E30" s="2">
        <v>26</v>
      </c>
      <c r="F30" s="4">
        <v>86</v>
      </c>
      <c r="G30" s="4">
        <v>25.7</v>
      </c>
      <c r="H30" s="7"/>
      <c r="I30" s="7"/>
      <c r="J30" s="7"/>
    </row>
    <row r="31" spans="1:10">
      <c r="A31" s="113"/>
      <c r="B31" s="111"/>
      <c r="C31" s="20" t="s">
        <v>59</v>
      </c>
      <c r="D31" s="20" t="s">
        <v>59</v>
      </c>
      <c r="E31" s="2">
        <v>30</v>
      </c>
      <c r="F31" s="4">
        <v>104.7</v>
      </c>
      <c r="G31" s="4">
        <v>18.600000000000001</v>
      </c>
      <c r="H31" s="7"/>
      <c r="I31" s="7"/>
      <c r="J31" s="7"/>
    </row>
    <row r="32" spans="1:10">
      <c r="A32" s="113"/>
      <c r="B32" s="111"/>
      <c r="C32" s="20" t="s">
        <v>60</v>
      </c>
      <c r="D32" s="20" t="s">
        <v>60</v>
      </c>
      <c r="E32" s="2">
        <v>31</v>
      </c>
      <c r="F32" s="4">
        <v>81.599999999999994</v>
      </c>
      <c r="G32" s="4">
        <v>20.100000000000001</v>
      </c>
      <c r="H32" s="7"/>
      <c r="I32" s="7"/>
      <c r="J32" s="7"/>
    </row>
    <row r="33" spans="1:10">
      <c r="A33" s="113"/>
      <c r="B33" s="65" t="s">
        <v>114</v>
      </c>
      <c r="C33" s="20" t="s">
        <v>40</v>
      </c>
      <c r="D33" s="20" t="s">
        <v>40</v>
      </c>
      <c r="E33" s="2">
        <v>120</v>
      </c>
      <c r="F33" s="4">
        <v>44.6</v>
      </c>
      <c r="G33" s="4">
        <v>16.899999999999999</v>
      </c>
      <c r="H33" s="7"/>
      <c r="I33" s="7"/>
      <c r="J33" s="7"/>
    </row>
    <row r="34" spans="1:10">
      <c r="A34" s="113"/>
      <c r="B34" s="111" t="s">
        <v>115</v>
      </c>
      <c r="C34" s="20" t="s">
        <v>41</v>
      </c>
      <c r="D34" s="20" t="s">
        <v>41</v>
      </c>
      <c r="E34" s="2">
        <v>86</v>
      </c>
      <c r="F34" s="4">
        <v>31.1</v>
      </c>
      <c r="G34" s="4">
        <v>13.8</v>
      </c>
    </row>
    <row r="35" spans="1:10">
      <c r="A35" s="113"/>
      <c r="B35" s="111"/>
      <c r="C35" s="20" t="s">
        <v>43</v>
      </c>
      <c r="D35" s="20" t="s">
        <v>43</v>
      </c>
      <c r="E35" s="2">
        <v>41</v>
      </c>
      <c r="F35" s="4">
        <v>26.7</v>
      </c>
      <c r="G35" s="4">
        <v>14</v>
      </c>
    </row>
    <row r="36" spans="1:10">
      <c r="A36" s="113"/>
      <c r="B36" s="111"/>
      <c r="C36" s="20" t="s">
        <v>46</v>
      </c>
      <c r="D36" s="20" t="s">
        <v>46</v>
      </c>
      <c r="E36" s="2">
        <v>25</v>
      </c>
      <c r="F36" s="4">
        <v>103.7</v>
      </c>
      <c r="G36" s="4">
        <v>27.1</v>
      </c>
    </row>
    <row r="37" spans="1:10">
      <c r="A37" s="113"/>
      <c r="B37" s="111"/>
      <c r="C37" s="20" t="s">
        <v>47</v>
      </c>
      <c r="D37" s="20" t="s">
        <v>47</v>
      </c>
      <c r="E37" s="2">
        <v>45</v>
      </c>
      <c r="F37" s="4">
        <v>74.400000000000006</v>
      </c>
      <c r="G37" s="4">
        <v>13.4</v>
      </c>
    </row>
    <row r="38" spans="1:10">
      <c r="A38" s="113"/>
      <c r="B38" s="111"/>
      <c r="C38" s="20" t="s">
        <v>48</v>
      </c>
      <c r="D38" s="20" t="s">
        <v>48</v>
      </c>
      <c r="E38" s="2">
        <v>30</v>
      </c>
      <c r="F38" s="4">
        <v>80.400000000000006</v>
      </c>
      <c r="G38" s="4">
        <v>16.3</v>
      </c>
    </row>
    <row r="39" spans="1:10">
      <c r="A39" s="113"/>
      <c r="B39" s="111" t="s">
        <v>116</v>
      </c>
      <c r="C39" s="20" t="s">
        <v>42</v>
      </c>
      <c r="D39" s="20" t="s">
        <v>42</v>
      </c>
      <c r="E39" s="2">
        <v>57</v>
      </c>
      <c r="F39" s="4">
        <v>48.8</v>
      </c>
      <c r="G39" s="4">
        <v>15.7</v>
      </c>
    </row>
    <row r="40" spans="1:10">
      <c r="A40" s="113"/>
      <c r="B40" s="111"/>
      <c r="C40" s="20" t="s">
        <v>45</v>
      </c>
      <c r="D40" s="20" t="s">
        <v>45</v>
      </c>
      <c r="E40" s="2">
        <v>19</v>
      </c>
      <c r="F40" s="4">
        <v>71.2</v>
      </c>
      <c r="G40" s="4">
        <v>14.8</v>
      </c>
    </row>
    <row r="41" spans="1:10">
      <c r="A41" s="113"/>
      <c r="B41" s="111"/>
      <c r="C41" s="20" t="s">
        <v>49</v>
      </c>
      <c r="D41" s="20" t="s">
        <v>49</v>
      </c>
      <c r="E41" s="2">
        <v>36</v>
      </c>
      <c r="F41" s="4">
        <v>59.2</v>
      </c>
      <c r="G41" s="4">
        <v>17.8</v>
      </c>
    </row>
    <row r="42" spans="1:10">
      <c r="A42" s="113"/>
      <c r="B42" s="111" t="s">
        <v>117</v>
      </c>
      <c r="C42" s="20" t="s">
        <v>50</v>
      </c>
      <c r="D42" s="20" t="s">
        <v>50</v>
      </c>
      <c r="E42" s="2">
        <v>29</v>
      </c>
      <c r="F42" s="4">
        <v>83.7</v>
      </c>
      <c r="G42" s="4">
        <v>17.5</v>
      </c>
    </row>
    <row r="43" spans="1:10">
      <c r="A43" s="113"/>
      <c r="B43" s="111"/>
      <c r="C43" s="20" t="s">
        <v>51</v>
      </c>
      <c r="D43" s="20" t="s">
        <v>51</v>
      </c>
      <c r="E43" s="2">
        <v>30</v>
      </c>
      <c r="F43" s="4">
        <v>92.6</v>
      </c>
      <c r="G43" s="4">
        <v>15.9</v>
      </c>
    </row>
    <row r="44" spans="1:10">
      <c r="A44" s="113"/>
      <c r="B44" s="111"/>
      <c r="C44" s="20" t="s">
        <v>52</v>
      </c>
      <c r="D44" s="20" t="s">
        <v>52</v>
      </c>
      <c r="E44" s="2">
        <v>52</v>
      </c>
      <c r="F44" s="4">
        <v>81.599999999999994</v>
      </c>
      <c r="G44" s="4">
        <v>20.6</v>
      </c>
    </row>
    <row r="45" spans="1:10">
      <c r="A45" s="113"/>
      <c r="B45" s="111"/>
      <c r="C45" s="20" t="s">
        <v>58</v>
      </c>
      <c r="D45" s="20" t="s">
        <v>58</v>
      </c>
      <c r="E45" s="2">
        <v>30</v>
      </c>
      <c r="F45" s="4">
        <v>65.2</v>
      </c>
      <c r="G45" s="4">
        <v>10.8</v>
      </c>
    </row>
    <row r="46" spans="1:10">
      <c r="A46" s="113"/>
      <c r="B46" s="111" t="s">
        <v>118</v>
      </c>
      <c r="C46" s="20" t="s">
        <v>44</v>
      </c>
      <c r="D46" s="20" t="s">
        <v>44</v>
      </c>
      <c r="E46" s="2">
        <v>29</v>
      </c>
      <c r="F46" s="4">
        <v>64.599999999999994</v>
      </c>
      <c r="G46" s="4">
        <v>14.5</v>
      </c>
    </row>
    <row r="47" spans="1:10">
      <c r="A47" s="113"/>
      <c r="B47" s="111"/>
      <c r="C47" s="20" t="s">
        <v>56</v>
      </c>
      <c r="D47" s="20" t="s">
        <v>56</v>
      </c>
      <c r="E47" s="2">
        <v>37</v>
      </c>
      <c r="F47" s="4">
        <v>71.400000000000006</v>
      </c>
      <c r="G47" s="4">
        <v>18.5</v>
      </c>
    </row>
    <row r="48" spans="1:10">
      <c r="A48" s="113"/>
      <c r="B48" s="111"/>
      <c r="C48" s="20" t="s">
        <v>57</v>
      </c>
      <c r="D48" s="20" t="s">
        <v>57</v>
      </c>
      <c r="E48" s="2">
        <v>30</v>
      </c>
      <c r="F48" s="4">
        <v>71.099999999999994</v>
      </c>
      <c r="G48" s="4">
        <v>20</v>
      </c>
    </row>
  </sheetData>
  <mergeCells count="27">
    <mergeCell ref="A6:D6"/>
    <mergeCell ref="A1:E1"/>
    <mergeCell ref="A2:D2"/>
    <mergeCell ref="A3:D3"/>
    <mergeCell ref="A4:D4"/>
    <mergeCell ref="A5:D5"/>
    <mergeCell ref="A18:D18"/>
    <mergeCell ref="A7:D7"/>
    <mergeCell ref="A8:D8"/>
    <mergeCell ref="A9:D9"/>
    <mergeCell ref="A10:D10"/>
    <mergeCell ref="A11:D11"/>
    <mergeCell ref="A12:D12"/>
    <mergeCell ref="A13:D13"/>
    <mergeCell ref="A14:D14"/>
    <mergeCell ref="A15:D15"/>
    <mergeCell ref="A16:D16"/>
    <mergeCell ref="A17:D17"/>
    <mergeCell ref="A19:D19"/>
    <mergeCell ref="A20:D20"/>
    <mergeCell ref="A21:B26"/>
    <mergeCell ref="A27:A48"/>
    <mergeCell ref="B27:B32"/>
    <mergeCell ref="B34:B38"/>
    <mergeCell ref="B39:B41"/>
    <mergeCell ref="B42:B45"/>
    <mergeCell ref="B46:B48"/>
  </mergeCells>
  <phoneticPr fontId="3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1A6FE0-8017-4062-8601-C77C169DF480}">
  <dimension ref="A1:G49"/>
  <sheetViews>
    <sheetView zoomScale="85" zoomScaleNormal="85" workbookViewId="0">
      <selection activeCell="R32" sqref="R32"/>
    </sheetView>
  </sheetViews>
  <sheetFormatPr defaultRowHeight="16.5"/>
  <cols>
    <col min="1" max="1" width="18.625" bestFit="1" customWidth="1"/>
    <col min="2" max="2" width="15.25" customWidth="1"/>
    <col min="3" max="3" width="18.625" hidden="1" customWidth="1"/>
    <col min="4" max="4" width="18.625" customWidth="1"/>
    <col min="5" max="5" width="25.125" bestFit="1" customWidth="1"/>
    <col min="6" max="6" width="16.875" bestFit="1" customWidth="1"/>
    <col min="7" max="7" width="17.75" bestFit="1" customWidth="1"/>
  </cols>
  <sheetData>
    <row r="1" spans="1:7" ht="31.5">
      <c r="A1" s="110" t="s">
        <v>6</v>
      </c>
      <c r="B1" s="110"/>
      <c r="C1" s="110"/>
      <c r="D1" s="110"/>
      <c r="E1" s="110"/>
      <c r="F1" s="110"/>
      <c r="G1" s="110"/>
    </row>
    <row r="2" spans="1:7">
      <c r="A2" s="114" t="s">
        <v>196</v>
      </c>
      <c r="B2" s="115"/>
      <c r="C2" s="115"/>
      <c r="D2" s="116"/>
      <c r="E2" s="24"/>
      <c r="F2" s="24" t="s">
        <v>163</v>
      </c>
      <c r="G2" s="24" t="s">
        <v>125</v>
      </c>
    </row>
    <row r="3" spans="1:7">
      <c r="A3" s="117"/>
      <c r="B3" s="118"/>
      <c r="C3" s="118"/>
      <c r="D3" s="119"/>
      <c r="E3" s="24" t="s">
        <v>351</v>
      </c>
      <c r="F3" s="24" t="s">
        <v>161</v>
      </c>
      <c r="G3" s="24" t="s">
        <v>162</v>
      </c>
    </row>
    <row r="4" spans="1:7">
      <c r="A4" s="123" t="s">
        <v>31</v>
      </c>
      <c r="B4" s="123"/>
      <c r="C4" s="123"/>
      <c r="D4" s="123"/>
      <c r="E4" s="4">
        <v>36.1</v>
      </c>
      <c r="F4" s="2">
        <v>8044948</v>
      </c>
      <c r="G4" s="2">
        <v>22294419</v>
      </c>
    </row>
    <row r="5" spans="1:7">
      <c r="A5" s="123" t="s">
        <v>73</v>
      </c>
      <c r="B5" s="123"/>
      <c r="C5" s="123"/>
      <c r="D5" s="123"/>
      <c r="E5" s="4">
        <v>39.9</v>
      </c>
      <c r="F5" s="2">
        <v>1660813</v>
      </c>
      <c r="G5" s="2">
        <v>4159502</v>
      </c>
    </row>
    <row r="6" spans="1:7">
      <c r="A6" s="120" t="s">
        <v>74</v>
      </c>
      <c r="B6" s="121"/>
      <c r="C6" s="121"/>
      <c r="D6" s="122"/>
      <c r="E6" s="4">
        <v>37.200000000000003</v>
      </c>
      <c r="F6" s="2">
        <v>547517</v>
      </c>
      <c r="G6" s="2">
        <v>1470562</v>
      </c>
    </row>
    <row r="7" spans="1:7">
      <c r="A7" s="120" t="s">
        <v>75</v>
      </c>
      <c r="B7" s="121"/>
      <c r="C7" s="121"/>
      <c r="D7" s="122"/>
      <c r="E7" s="4">
        <v>35.5</v>
      </c>
      <c r="F7" s="2">
        <v>370935</v>
      </c>
      <c r="G7" s="2">
        <v>1043729</v>
      </c>
    </row>
    <row r="8" spans="1:7">
      <c r="A8" s="120" t="s">
        <v>76</v>
      </c>
      <c r="B8" s="121"/>
      <c r="C8" s="121"/>
      <c r="D8" s="122"/>
      <c r="E8" s="4">
        <v>32.5</v>
      </c>
      <c r="F8" s="2">
        <v>411532</v>
      </c>
      <c r="G8" s="2">
        <v>1268133</v>
      </c>
    </row>
    <row r="9" spans="1:7">
      <c r="A9" s="120" t="s">
        <v>77</v>
      </c>
      <c r="B9" s="121"/>
      <c r="C9" s="121"/>
      <c r="D9" s="122"/>
      <c r="E9" s="4">
        <v>36.9</v>
      </c>
      <c r="F9" s="2">
        <v>232210</v>
      </c>
      <c r="G9" s="2">
        <v>628551</v>
      </c>
    </row>
    <row r="10" spans="1:7">
      <c r="A10" s="120" t="s">
        <v>78</v>
      </c>
      <c r="B10" s="121"/>
      <c r="C10" s="121"/>
      <c r="D10" s="122"/>
      <c r="E10" s="4">
        <v>39.799999999999997</v>
      </c>
      <c r="F10" s="2">
        <v>262156</v>
      </c>
      <c r="G10" s="2">
        <v>658831</v>
      </c>
    </row>
    <row r="11" spans="1:7">
      <c r="A11" s="120" t="s">
        <v>79</v>
      </c>
      <c r="B11" s="121"/>
      <c r="C11" s="121"/>
      <c r="D11" s="122"/>
      <c r="E11" s="4">
        <v>31.6</v>
      </c>
      <c r="F11" s="2">
        <v>146293</v>
      </c>
      <c r="G11" s="2">
        <v>462342</v>
      </c>
    </row>
    <row r="12" spans="1:7">
      <c r="A12" s="120" t="s">
        <v>80</v>
      </c>
      <c r="B12" s="121"/>
      <c r="C12" s="121"/>
      <c r="D12" s="122"/>
      <c r="E12" s="4">
        <v>32.9</v>
      </c>
      <c r="F12" s="2">
        <v>52339</v>
      </c>
      <c r="G12" s="2">
        <v>158901</v>
      </c>
    </row>
    <row r="13" spans="1:7">
      <c r="A13" s="120" t="s">
        <v>81</v>
      </c>
      <c r="B13" s="121"/>
      <c r="C13" s="121"/>
      <c r="D13" s="122"/>
      <c r="E13" s="4">
        <v>31.7</v>
      </c>
      <c r="F13" s="2">
        <v>1775259</v>
      </c>
      <c r="G13" s="2">
        <v>5592072</v>
      </c>
    </row>
    <row r="14" spans="1:7">
      <c r="A14" s="120" t="s">
        <v>96</v>
      </c>
      <c r="B14" s="121"/>
      <c r="C14" s="121"/>
      <c r="D14" s="122"/>
      <c r="E14" s="4">
        <v>39.4</v>
      </c>
      <c r="F14" s="2">
        <v>277109</v>
      </c>
      <c r="G14" s="2">
        <v>702603</v>
      </c>
    </row>
    <row r="15" spans="1:7">
      <c r="A15" s="120" t="s">
        <v>82</v>
      </c>
      <c r="B15" s="121"/>
      <c r="C15" s="121"/>
      <c r="D15" s="122"/>
      <c r="E15" s="4">
        <v>39.1</v>
      </c>
      <c r="F15" s="2">
        <v>284190</v>
      </c>
      <c r="G15" s="2">
        <v>726988</v>
      </c>
    </row>
    <row r="16" spans="1:7">
      <c r="A16" s="120" t="s">
        <v>83</v>
      </c>
      <c r="B16" s="121"/>
      <c r="C16" s="121"/>
      <c r="D16" s="122"/>
      <c r="E16" s="4">
        <v>38.200000000000003</v>
      </c>
      <c r="F16" s="2">
        <v>368123</v>
      </c>
      <c r="G16" s="2">
        <v>964538</v>
      </c>
    </row>
    <row r="17" spans="1:7">
      <c r="A17" s="120" t="s">
        <v>95</v>
      </c>
      <c r="B17" s="121"/>
      <c r="C17" s="121"/>
      <c r="D17" s="122"/>
      <c r="E17" s="4">
        <v>38.200000000000003</v>
      </c>
      <c r="F17" s="2">
        <v>300985</v>
      </c>
      <c r="G17" s="2">
        <v>788621</v>
      </c>
    </row>
    <row r="18" spans="1:7">
      <c r="A18" s="120" t="s">
        <v>30</v>
      </c>
      <c r="B18" s="121"/>
      <c r="C18" s="121"/>
      <c r="D18" s="122"/>
      <c r="E18" s="4">
        <v>37.700000000000003</v>
      </c>
      <c r="F18" s="2">
        <v>301494</v>
      </c>
      <c r="G18" s="2">
        <v>799012</v>
      </c>
    </row>
    <row r="19" spans="1:7">
      <c r="A19" s="120" t="s">
        <v>84</v>
      </c>
      <c r="B19" s="121"/>
      <c r="C19" s="121"/>
      <c r="D19" s="122"/>
      <c r="E19" s="4">
        <v>38.9</v>
      </c>
      <c r="F19" s="2">
        <v>457153</v>
      </c>
      <c r="G19" s="2">
        <v>1174597</v>
      </c>
    </row>
    <row r="20" spans="1:7">
      <c r="A20" s="120" t="s">
        <v>85</v>
      </c>
      <c r="B20" s="121"/>
      <c r="C20" s="121"/>
      <c r="D20" s="122"/>
      <c r="E20" s="4">
        <v>35.4</v>
      </c>
      <c r="F20" s="2">
        <v>501860</v>
      </c>
      <c r="G20" s="2">
        <v>1415780</v>
      </c>
    </row>
    <row r="21" spans="1:7">
      <c r="A21" s="120" t="s">
        <v>86</v>
      </c>
      <c r="B21" s="121"/>
      <c r="C21" s="121"/>
      <c r="D21" s="122"/>
      <c r="E21" s="4">
        <v>34</v>
      </c>
      <c r="F21" s="2">
        <v>94980</v>
      </c>
      <c r="G21" s="2">
        <v>279657</v>
      </c>
    </row>
    <row r="22" spans="1:7">
      <c r="A22" s="111" t="s">
        <v>97</v>
      </c>
      <c r="B22" s="111"/>
      <c r="C22" s="21" t="s">
        <v>113</v>
      </c>
      <c r="D22" s="21" t="s">
        <v>113</v>
      </c>
      <c r="E22" s="4">
        <f>F22/G22*100</f>
        <v>39.8461971120744</v>
      </c>
      <c r="F22" s="2">
        <f t="shared" ref="F22:G22" si="0">SUM(F28:F33)</f>
        <v>82178</v>
      </c>
      <c r="G22" s="2">
        <f t="shared" si="0"/>
        <v>206238</v>
      </c>
    </row>
    <row r="23" spans="1:7">
      <c r="A23" s="111"/>
      <c r="B23" s="111"/>
      <c r="C23" s="21" t="s">
        <v>114</v>
      </c>
      <c r="D23" s="21" t="s">
        <v>114</v>
      </c>
      <c r="E23" s="4">
        <f t="shared" ref="E23:E27" si="1">F23/G23*100</f>
        <v>34.54660737389576</v>
      </c>
      <c r="F23" s="2">
        <f t="shared" ref="F23:G23" si="2">F34</f>
        <v>40319</v>
      </c>
      <c r="G23" s="2">
        <f t="shared" si="2"/>
        <v>116709</v>
      </c>
    </row>
    <row r="24" spans="1:7">
      <c r="A24" s="111"/>
      <c r="B24" s="111"/>
      <c r="C24" s="21" t="s">
        <v>115</v>
      </c>
      <c r="D24" s="21" t="s">
        <v>115</v>
      </c>
      <c r="E24" s="4">
        <f t="shared" si="1"/>
        <v>35.632102891117675</v>
      </c>
      <c r="F24" s="2">
        <f t="shared" ref="F24:G24" si="3">SUM(F35:F39)</f>
        <v>85940</v>
      </c>
      <c r="G24" s="2">
        <f t="shared" si="3"/>
        <v>241187</v>
      </c>
    </row>
    <row r="25" spans="1:7">
      <c r="A25" s="111"/>
      <c r="B25" s="111"/>
      <c r="C25" s="21" t="s">
        <v>116</v>
      </c>
      <c r="D25" s="21" t="s">
        <v>116</v>
      </c>
      <c r="E25" s="4">
        <f t="shared" si="1"/>
        <v>40.26235252133101</v>
      </c>
      <c r="F25" s="2">
        <f t="shared" ref="F25:G25" si="4">SUM(F40:F42)</f>
        <v>37231</v>
      </c>
      <c r="G25" s="2">
        <f t="shared" si="4"/>
        <v>92471</v>
      </c>
    </row>
    <row r="26" spans="1:7">
      <c r="A26" s="111"/>
      <c r="B26" s="111"/>
      <c r="C26" s="21" t="s">
        <v>117</v>
      </c>
      <c r="D26" s="21" t="s">
        <v>117</v>
      </c>
      <c r="E26" s="4">
        <f t="shared" si="1"/>
        <v>40.73686133609403</v>
      </c>
      <c r="F26" s="2">
        <f t="shared" ref="F26:G26" si="5">SUM(F43:F46)</f>
        <v>33447</v>
      </c>
      <c r="G26" s="2">
        <f t="shared" si="5"/>
        <v>82105</v>
      </c>
    </row>
    <row r="27" spans="1:7">
      <c r="A27" s="111"/>
      <c r="B27" s="111"/>
      <c r="C27" s="21" t="s">
        <v>118</v>
      </c>
      <c r="D27" s="21" t="s">
        <v>118</v>
      </c>
      <c r="E27" s="4">
        <f t="shared" si="1"/>
        <v>37.111538589101521</v>
      </c>
      <c r="F27" s="2">
        <f t="shared" ref="F27:G27" si="6">SUM(F47:F49)</f>
        <v>22379</v>
      </c>
      <c r="G27" s="2">
        <f t="shared" si="6"/>
        <v>60302</v>
      </c>
    </row>
    <row r="28" spans="1:7">
      <c r="A28" s="112" t="s">
        <v>127</v>
      </c>
      <c r="B28" s="111" t="s">
        <v>113</v>
      </c>
      <c r="C28" s="20" t="s">
        <v>39</v>
      </c>
      <c r="D28" s="20" t="s">
        <v>39</v>
      </c>
      <c r="E28" s="4">
        <v>39.1</v>
      </c>
      <c r="F28" s="2">
        <v>37828</v>
      </c>
      <c r="G28" s="2">
        <v>96786</v>
      </c>
    </row>
    <row r="29" spans="1:7">
      <c r="A29" s="113"/>
      <c r="B29" s="111"/>
      <c r="C29" s="20" t="s">
        <v>53</v>
      </c>
      <c r="D29" s="20" t="s">
        <v>53</v>
      </c>
      <c r="E29" s="4">
        <v>43.3</v>
      </c>
      <c r="F29" s="2">
        <v>10852</v>
      </c>
      <c r="G29" s="2">
        <v>25057</v>
      </c>
    </row>
    <row r="30" spans="1:7">
      <c r="A30" s="113"/>
      <c r="B30" s="111"/>
      <c r="C30" s="20" t="s">
        <v>54</v>
      </c>
      <c r="D30" s="20" t="s">
        <v>54</v>
      </c>
      <c r="E30" s="4">
        <v>37.1</v>
      </c>
      <c r="F30" s="2">
        <v>14749</v>
      </c>
      <c r="G30" s="2">
        <v>39706</v>
      </c>
    </row>
    <row r="31" spans="1:7">
      <c r="A31" s="113"/>
      <c r="B31" s="111"/>
      <c r="C31" s="20" t="s">
        <v>55</v>
      </c>
      <c r="D31" s="20" t="s">
        <v>55</v>
      </c>
      <c r="E31" s="4">
        <v>41.2</v>
      </c>
      <c r="F31" s="2">
        <v>5688</v>
      </c>
      <c r="G31" s="2">
        <v>13804</v>
      </c>
    </row>
    <row r="32" spans="1:7">
      <c r="A32" s="113"/>
      <c r="B32" s="111"/>
      <c r="C32" s="20" t="s">
        <v>59</v>
      </c>
      <c r="D32" s="20" t="s">
        <v>59</v>
      </c>
      <c r="E32" s="4">
        <v>42.6</v>
      </c>
      <c r="F32" s="2">
        <v>5804</v>
      </c>
      <c r="G32" s="2">
        <v>13637</v>
      </c>
    </row>
    <row r="33" spans="1:7">
      <c r="A33" s="113"/>
      <c r="B33" s="111"/>
      <c r="C33" s="20" t="s">
        <v>60</v>
      </c>
      <c r="D33" s="20" t="s">
        <v>60</v>
      </c>
      <c r="E33" s="4">
        <v>42.1</v>
      </c>
      <c r="F33" s="2">
        <v>7257</v>
      </c>
      <c r="G33" s="2">
        <v>17248</v>
      </c>
    </row>
    <row r="34" spans="1:7">
      <c r="A34" s="113"/>
      <c r="B34" s="23" t="s">
        <v>114</v>
      </c>
      <c r="C34" s="20" t="s">
        <v>40</v>
      </c>
      <c r="D34" s="20" t="s">
        <v>40</v>
      </c>
      <c r="E34" s="4">
        <v>34.5</v>
      </c>
      <c r="F34" s="2">
        <v>40319</v>
      </c>
      <c r="G34" s="2">
        <v>116709</v>
      </c>
    </row>
    <row r="35" spans="1:7">
      <c r="A35" s="113"/>
      <c r="B35" s="111" t="s">
        <v>115</v>
      </c>
      <c r="C35" s="20" t="s">
        <v>41</v>
      </c>
      <c r="D35" s="20" t="s">
        <v>41</v>
      </c>
      <c r="E35" s="4">
        <v>33.299999999999997</v>
      </c>
      <c r="F35" s="2">
        <v>38970</v>
      </c>
      <c r="G35" s="2">
        <v>117060</v>
      </c>
    </row>
    <row r="36" spans="1:7">
      <c r="A36" s="113"/>
      <c r="B36" s="111"/>
      <c r="C36" s="20" t="s">
        <v>43</v>
      </c>
      <c r="D36" s="20" t="s">
        <v>43</v>
      </c>
      <c r="E36" s="4">
        <v>33</v>
      </c>
      <c r="F36" s="2">
        <v>21398</v>
      </c>
      <c r="G36" s="2">
        <v>64822</v>
      </c>
    </row>
    <row r="37" spans="1:7">
      <c r="A37" s="113"/>
      <c r="B37" s="111"/>
      <c r="C37" s="20" t="s">
        <v>46</v>
      </c>
      <c r="D37" s="20" t="s">
        <v>46</v>
      </c>
      <c r="E37" s="4">
        <v>41.1</v>
      </c>
      <c r="F37" s="2">
        <v>4627</v>
      </c>
      <c r="G37" s="2">
        <v>11253</v>
      </c>
    </row>
    <row r="38" spans="1:7">
      <c r="A38" s="113"/>
      <c r="B38" s="111"/>
      <c r="C38" s="20" t="s">
        <v>47</v>
      </c>
      <c r="D38" s="20" t="s">
        <v>47</v>
      </c>
      <c r="E38" s="4">
        <v>44</v>
      </c>
      <c r="F38" s="2">
        <v>13252</v>
      </c>
      <c r="G38" s="2">
        <v>30127</v>
      </c>
    </row>
    <row r="39" spans="1:7">
      <c r="A39" s="113"/>
      <c r="B39" s="111"/>
      <c r="C39" s="20" t="s">
        <v>48</v>
      </c>
      <c r="D39" s="20" t="s">
        <v>48</v>
      </c>
      <c r="E39" s="4">
        <v>42.9</v>
      </c>
      <c r="F39" s="2">
        <v>7693</v>
      </c>
      <c r="G39" s="2">
        <v>17925</v>
      </c>
    </row>
    <row r="40" spans="1:7">
      <c r="A40" s="113"/>
      <c r="B40" s="111" t="s">
        <v>116</v>
      </c>
      <c r="C40" s="20" t="s">
        <v>42</v>
      </c>
      <c r="D40" s="20" t="s">
        <v>42</v>
      </c>
      <c r="E40" s="4">
        <v>40.200000000000003</v>
      </c>
      <c r="F40" s="2">
        <v>21110</v>
      </c>
      <c r="G40" s="2">
        <v>52573</v>
      </c>
    </row>
    <row r="41" spans="1:7">
      <c r="A41" s="113"/>
      <c r="B41" s="111"/>
      <c r="C41" s="20" t="s">
        <v>45</v>
      </c>
      <c r="D41" s="20" t="s">
        <v>45</v>
      </c>
      <c r="E41" s="4">
        <v>45.3</v>
      </c>
      <c r="F41" s="2">
        <v>5905</v>
      </c>
      <c r="G41" s="2">
        <v>13048</v>
      </c>
    </row>
    <row r="42" spans="1:7">
      <c r="A42" s="113"/>
      <c r="B42" s="111"/>
      <c r="C42" s="20" t="s">
        <v>49</v>
      </c>
      <c r="D42" s="20" t="s">
        <v>49</v>
      </c>
      <c r="E42" s="4">
        <v>38</v>
      </c>
      <c r="F42" s="2">
        <v>10216</v>
      </c>
      <c r="G42" s="2">
        <v>26850</v>
      </c>
    </row>
    <row r="43" spans="1:7">
      <c r="A43" s="113"/>
      <c r="B43" s="111" t="s">
        <v>117</v>
      </c>
      <c r="C43" s="20" t="s">
        <v>50</v>
      </c>
      <c r="D43" s="20" t="s">
        <v>50</v>
      </c>
      <c r="E43" s="4">
        <v>42</v>
      </c>
      <c r="F43" s="2">
        <v>6894</v>
      </c>
      <c r="G43" s="2">
        <v>16425</v>
      </c>
    </row>
    <row r="44" spans="1:7">
      <c r="A44" s="113"/>
      <c r="B44" s="111"/>
      <c r="C44" s="20" t="s">
        <v>51</v>
      </c>
      <c r="D44" s="20" t="s">
        <v>51</v>
      </c>
      <c r="E44" s="4">
        <v>42.5</v>
      </c>
      <c r="F44" s="2">
        <v>6527</v>
      </c>
      <c r="G44" s="2">
        <v>15375</v>
      </c>
    </row>
    <row r="45" spans="1:7">
      <c r="A45" s="113"/>
      <c r="B45" s="111"/>
      <c r="C45" s="20" t="s">
        <v>52</v>
      </c>
      <c r="D45" s="20" t="s">
        <v>52</v>
      </c>
      <c r="E45" s="4">
        <v>39.9</v>
      </c>
      <c r="F45" s="2">
        <v>11640</v>
      </c>
      <c r="G45" s="2">
        <v>29171</v>
      </c>
    </row>
    <row r="46" spans="1:7">
      <c r="A46" s="113"/>
      <c r="B46" s="111"/>
      <c r="C46" s="20" t="s">
        <v>58</v>
      </c>
      <c r="D46" s="20" t="s">
        <v>58</v>
      </c>
      <c r="E46" s="4">
        <v>39.700000000000003</v>
      </c>
      <c r="F46" s="2">
        <v>8386</v>
      </c>
      <c r="G46" s="2">
        <v>21134</v>
      </c>
    </row>
    <row r="47" spans="1:7">
      <c r="A47" s="113"/>
      <c r="B47" s="111" t="s">
        <v>118</v>
      </c>
      <c r="C47" s="20" t="s">
        <v>44</v>
      </c>
      <c r="D47" s="20" t="s">
        <v>44</v>
      </c>
      <c r="E47" s="4">
        <v>36.4</v>
      </c>
      <c r="F47" s="2">
        <v>7017</v>
      </c>
      <c r="G47" s="2">
        <v>19299</v>
      </c>
    </row>
    <row r="48" spans="1:7">
      <c r="A48" s="113"/>
      <c r="B48" s="111"/>
      <c r="C48" s="20" t="s">
        <v>56</v>
      </c>
      <c r="D48" s="20" t="s">
        <v>56</v>
      </c>
      <c r="E48" s="4">
        <v>38.9</v>
      </c>
      <c r="F48" s="2">
        <v>8929</v>
      </c>
      <c r="G48" s="2">
        <v>22967</v>
      </c>
    </row>
    <row r="49" spans="1:7">
      <c r="A49" s="113"/>
      <c r="B49" s="111"/>
      <c r="C49" s="20" t="s">
        <v>57</v>
      </c>
      <c r="D49" s="20" t="s">
        <v>57</v>
      </c>
      <c r="E49" s="4">
        <v>35.700000000000003</v>
      </c>
      <c r="F49" s="2">
        <v>6433</v>
      </c>
      <c r="G49" s="2">
        <v>18036</v>
      </c>
    </row>
  </sheetData>
  <mergeCells count="27">
    <mergeCell ref="A20:D20"/>
    <mergeCell ref="A21:D21"/>
    <mergeCell ref="A22:B27"/>
    <mergeCell ref="A28:A49"/>
    <mergeCell ref="B28:B33"/>
    <mergeCell ref="B35:B39"/>
    <mergeCell ref="B40:B42"/>
    <mergeCell ref="B43:B46"/>
    <mergeCell ref="B47:B49"/>
    <mergeCell ref="A7:D7"/>
    <mergeCell ref="A19:D19"/>
    <mergeCell ref="A8:D8"/>
    <mergeCell ref="A9:D9"/>
    <mergeCell ref="A10:D10"/>
    <mergeCell ref="A11:D11"/>
    <mergeCell ref="A12:D12"/>
    <mergeCell ref="A13:D13"/>
    <mergeCell ref="A14:D14"/>
    <mergeCell ref="A15:D15"/>
    <mergeCell ref="A16:D16"/>
    <mergeCell ref="A17:D17"/>
    <mergeCell ref="A18:D18"/>
    <mergeCell ref="A1:G1"/>
    <mergeCell ref="A2:D3"/>
    <mergeCell ref="A4:D4"/>
    <mergeCell ref="A5:D5"/>
    <mergeCell ref="A6:D6"/>
  </mergeCells>
  <phoneticPr fontId="3" type="noConversion"/>
  <pageMargins left="0.7" right="0.7" top="0.75" bottom="0.75" header="0.3" footer="0.3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9BDF91-5AE9-4AC2-85E5-48AC9A1A7246}">
  <dimension ref="A1:J48"/>
  <sheetViews>
    <sheetView zoomScale="85" zoomScaleNormal="85" workbookViewId="0">
      <selection activeCell="J21" sqref="J21"/>
    </sheetView>
  </sheetViews>
  <sheetFormatPr defaultRowHeight="16.5"/>
  <cols>
    <col min="1" max="1" width="18.625" bestFit="1" customWidth="1"/>
    <col min="2" max="2" width="15.25" customWidth="1"/>
    <col min="3" max="3" width="18.625" hidden="1" customWidth="1"/>
    <col min="4" max="4" width="18.625" customWidth="1"/>
    <col min="5" max="5" width="24.375" bestFit="1" customWidth="1"/>
    <col min="6" max="6" width="28.625" bestFit="1" customWidth="1"/>
    <col min="7" max="7" width="22.5" bestFit="1" customWidth="1"/>
  </cols>
  <sheetData>
    <row r="1" spans="1:7" ht="31.5">
      <c r="A1" s="130" t="s">
        <v>479</v>
      </c>
      <c r="B1" s="131"/>
      <c r="C1" s="131"/>
      <c r="D1" s="131"/>
      <c r="E1" s="132"/>
      <c r="F1" s="96" t="s">
        <v>487</v>
      </c>
      <c r="G1" s="68" t="s">
        <v>125</v>
      </c>
    </row>
    <row r="2" spans="1:7">
      <c r="A2" s="157" t="s">
        <v>196</v>
      </c>
      <c r="B2" s="157"/>
      <c r="C2" s="157"/>
      <c r="D2" s="157"/>
      <c r="E2" s="69" t="s">
        <v>217</v>
      </c>
      <c r="F2" s="69" t="s">
        <v>218</v>
      </c>
      <c r="G2" s="69" t="s">
        <v>12</v>
      </c>
    </row>
    <row r="3" spans="1:7">
      <c r="A3" s="123" t="s">
        <v>31</v>
      </c>
      <c r="B3" s="123"/>
      <c r="C3" s="123"/>
      <c r="D3" s="123"/>
      <c r="E3" s="2">
        <v>7213</v>
      </c>
      <c r="F3" s="4">
        <v>14.1</v>
      </c>
      <c r="G3" s="4">
        <v>6.5</v>
      </c>
    </row>
    <row r="4" spans="1:7">
      <c r="A4" s="123" t="s">
        <v>73</v>
      </c>
      <c r="B4" s="123"/>
      <c r="C4" s="123"/>
      <c r="D4" s="123"/>
      <c r="E4" s="2">
        <v>1128</v>
      </c>
      <c r="F4" s="4">
        <v>12.1</v>
      </c>
      <c r="G4" s="4">
        <v>5.8</v>
      </c>
    </row>
    <row r="5" spans="1:7">
      <c r="A5" s="120" t="s">
        <v>74</v>
      </c>
      <c r="B5" s="121"/>
      <c r="C5" s="121"/>
      <c r="D5" s="122"/>
      <c r="E5" s="2">
        <v>527</v>
      </c>
      <c r="F5" s="4">
        <v>16.100000000000001</v>
      </c>
      <c r="G5" s="4">
        <v>6.8</v>
      </c>
    </row>
    <row r="6" spans="1:7">
      <c r="A6" s="120" t="s">
        <v>75</v>
      </c>
      <c r="B6" s="121"/>
      <c r="C6" s="121"/>
      <c r="D6" s="122"/>
      <c r="E6" s="2">
        <v>333</v>
      </c>
      <c r="F6" s="4">
        <v>14.1</v>
      </c>
      <c r="G6" s="4">
        <v>6.3</v>
      </c>
    </row>
    <row r="7" spans="1:7">
      <c r="A7" s="120" t="s">
        <v>76</v>
      </c>
      <c r="B7" s="121"/>
      <c r="C7" s="121"/>
      <c r="D7" s="122"/>
      <c r="E7" s="2">
        <v>379</v>
      </c>
      <c r="F7" s="4">
        <v>12.7</v>
      </c>
      <c r="G7" s="4">
        <v>6.3</v>
      </c>
    </row>
    <row r="8" spans="1:7">
      <c r="A8" s="120" t="s">
        <v>77</v>
      </c>
      <c r="B8" s="121"/>
      <c r="C8" s="121"/>
      <c r="D8" s="122"/>
      <c r="E8" s="2">
        <v>197</v>
      </c>
      <c r="F8" s="4">
        <v>14</v>
      </c>
      <c r="G8" s="4">
        <v>7.2</v>
      </c>
    </row>
    <row r="9" spans="1:7">
      <c r="A9" s="120" t="s">
        <v>78</v>
      </c>
      <c r="B9" s="121"/>
      <c r="C9" s="121"/>
      <c r="D9" s="122"/>
      <c r="E9" s="2">
        <v>191</v>
      </c>
      <c r="F9" s="4">
        <v>13.3</v>
      </c>
      <c r="G9" s="4">
        <v>6.9</v>
      </c>
    </row>
    <row r="10" spans="1:7">
      <c r="A10" s="120" t="s">
        <v>79</v>
      </c>
      <c r="B10" s="121"/>
      <c r="C10" s="121"/>
      <c r="D10" s="122"/>
      <c r="E10" s="2">
        <v>141</v>
      </c>
      <c r="F10" s="4">
        <v>12.8</v>
      </c>
      <c r="G10" s="4">
        <v>7</v>
      </c>
    </row>
    <row r="11" spans="1:7">
      <c r="A11" s="120" t="s">
        <v>80</v>
      </c>
      <c r="B11" s="121"/>
      <c r="C11" s="121"/>
      <c r="D11" s="122"/>
      <c r="E11" s="2">
        <v>33</v>
      </c>
      <c r="F11" s="4">
        <v>8.5</v>
      </c>
      <c r="G11" s="4">
        <v>6.2</v>
      </c>
    </row>
    <row r="12" spans="1:7">
      <c r="A12" s="120" t="s">
        <v>81</v>
      </c>
      <c r="B12" s="121"/>
      <c r="C12" s="121"/>
      <c r="D12" s="122"/>
      <c r="E12" s="2">
        <v>1613</v>
      </c>
      <c r="F12" s="4">
        <v>11.9</v>
      </c>
      <c r="G12" s="4">
        <v>6.3</v>
      </c>
    </row>
    <row r="13" spans="1:7">
      <c r="A13" s="120" t="s">
        <v>96</v>
      </c>
      <c r="B13" s="121"/>
      <c r="C13" s="121"/>
      <c r="D13" s="122"/>
      <c r="E13" s="2">
        <v>278</v>
      </c>
      <c r="F13" s="4">
        <v>18.3</v>
      </c>
      <c r="G13" s="4">
        <v>7</v>
      </c>
    </row>
    <row r="14" spans="1:7">
      <c r="A14" s="120" t="s">
        <v>82</v>
      </c>
      <c r="B14" s="121"/>
      <c r="C14" s="121"/>
      <c r="D14" s="122"/>
      <c r="E14" s="2">
        <v>245</v>
      </c>
      <c r="F14" s="4">
        <v>15.4</v>
      </c>
      <c r="G14" s="4">
        <v>6.3</v>
      </c>
    </row>
    <row r="15" spans="1:7">
      <c r="A15" s="120" t="s">
        <v>83</v>
      </c>
      <c r="B15" s="121"/>
      <c r="C15" s="121"/>
      <c r="D15" s="122"/>
      <c r="E15" s="2">
        <v>368</v>
      </c>
      <c r="F15" s="4">
        <v>17.3</v>
      </c>
      <c r="G15" s="4">
        <v>6.6</v>
      </c>
    </row>
    <row r="16" spans="1:7">
      <c r="A16" s="120" t="s">
        <v>95</v>
      </c>
      <c r="B16" s="121"/>
      <c r="C16" s="121"/>
      <c r="D16" s="122"/>
      <c r="E16" s="2">
        <v>274</v>
      </c>
      <c r="F16" s="4">
        <v>15.7</v>
      </c>
      <c r="G16" s="4">
        <v>6</v>
      </c>
    </row>
    <row r="17" spans="1:10">
      <c r="A17" s="120" t="s">
        <v>30</v>
      </c>
      <c r="B17" s="121"/>
      <c r="C17" s="121"/>
      <c r="D17" s="122"/>
      <c r="E17" s="2">
        <v>322</v>
      </c>
      <c r="F17" s="4">
        <v>18</v>
      </c>
      <c r="G17" s="4">
        <v>6.1</v>
      </c>
    </row>
    <row r="18" spans="1:10">
      <c r="A18" s="120" t="s">
        <v>84</v>
      </c>
      <c r="B18" s="121"/>
      <c r="C18" s="121"/>
      <c r="D18" s="122"/>
      <c r="E18" s="2">
        <v>503</v>
      </c>
      <c r="F18" s="4">
        <v>19.8</v>
      </c>
      <c r="G18" s="4">
        <v>7.2</v>
      </c>
      <c r="H18" s="7"/>
      <c r="I18" s="7"/>
      <c r="J18" s="7"/>
    </row>
    <row r="19" spans="1:10">
      <c r="A19" s="120" t="s">
        <v>85</v>
      </c>
      <c r="B19" s="121"/>
      <c r="C19" s="121"/>
      <c r="D19" s="122"/>
      <c r="E19" s="2">
        <v>591</v>
      </c>
      <c r="F19" s="4">
        <v>18.3</v>
      </c>
      <c r="G19" s="4">
        <v>7.9</v>
      </c>
      <c r="H19" s="7"/>
      <c r="I19" s="7"/>
      <c r="J19" s="7"/>
    </row>
    <row r="20" spans="1:10">
      <c r="A20" s="120" t="s">
        <v>86</v>
      </c>
      <c r="B20" s="121"/>
      <c r="C20" s="121"/>
      <c r="D20" s="122"/>
      <c r="E20" s="2">
        <v>90</v>
      </c>
      <c r="F20" s="4">
        <v>13.5</v>
      </c>
      <c r="G20" s="4">
        <v>6.4</v>
      </c>
      <c r="H20" s="7"/>
      <c r="I20" s="7"/>
      <c r="J20" s="7"/>
    </row>
    <row r="21" spans="1:10">
      <c r="A21" s="111" t="s">
        <v>97</v>
      </c>
      <c r="B21" s="111"/>
      <c r="C21" s="21" t="s">
        <v>113</v>
      </c>
      <c r="D21" s="66" t="s">
        <v>113</v>
      </c>
      <c r="E21" s="73">
        <v>72</v>
      </c>
      <c r="F21" s="30">
        <v>15.95103033686582</v>
      </c>
      <c r="G21" s="64"/>
      <c r="H21" s="7"/>
      <c r="I21" s="7"/>
      <c r="J21" s="7"/>
    </row>
    <row r="22" spans="1:10">
      <c r="A22" s="111"/>
      <c r="B22" s="111"/>
      <c r="C22" s="21" t="s">
        <v>114</v>
      </c>
      <c r="D22" s="66" t="s">
        <v>114</v>
      </c>
      <c r="E22" s="73">
        <v>39</v>
      </c>
      <c r="F22" s="30">
        <v>14.494962071515914</v>
      </c>
      <c r="G22" s="64"/>
      <c r="H22" s="7"/>
      <c r="I22" s="7"/>
      <c r="J22" s="7"/>
    </row>
    <row r="23" spans="1:10">
      <c r="A23" s="111"/>
      <c r="B23" s="111"/>
      <c r="C23" s="21" t="s">
        <v>115</v>
      </c>
      <c r="D23" s="66" t="s">
        <v>115</v>
      </c>
      <c r="E23" s="73">
        <v>88</v>
      </c>
      <c r="F23" s="30">
        <v>15.94423864901567</v>
      </c>
      <c r="G23" s="64"/>
      <c r="H23" s="7"/>
      <c r="I23" s="7"/>
      <c r="J23" s="7"/>
    </row>
    <row r="24" spans="1:10">
      <c r="A24" s="111"/>
      <c r="B24" s="111"/>
      <c r="C24" s="21" t="s">
        <v>116</v>
      </c>
      <c r="D24" s="66" t="s">
        <v>116</v>
      </c>
      <c r="E24" s="73">
        <v>28</v>
      </c>
      <c r="F24" s="30">
        <v>13.707884971262397</v>
      </c>
      <c r="G24" s="64"/>
      <c r="H24" s="7"/>
      <c r="I24" s="7"/>
      <c r="J24" s="7"/>
    </row>
    <row r="25" spans="1:10">
      <c r="A25" s="111"/>
      <c r="B25" s="111"/>
      <c r="C25" s="21" t="s">
        <v>117</v>
      </c>
      <c r="D25" s="66" t="s">
        <v>117</v>
      </c>
      <c r="E25" s="73">
        <v>56</v>
      </c>
      <c r="F25" s="30">
        <v>31.678329194408771</v>
      </c>
      <c r="G25" s="64"/>
      <c r="H25" s="7"/>
      <c r="I25" s="7"/>
      <c r="J25" s="7"/>
    </row>
    <row r="26" spans="1:10">
      <c r="A26" s="111"/>
      <c r="B26" s="111"/>
      <c r="C26" s="21" t="s">
        <v>118</v>
      </c>
      <c r="D26" s="66" t="s">
        <v>118</v>
      </c>
      <c r="E26" s="73">
        <v>39</v>
      </c>
      <c r="F26" s="30">
        <v>28.07330732353407</v>
      </c>
      <c r="G26" s="64"/>
      <c r="H26" s="7"/>
      <c r="I26" s="7"/>
      <c r="J26" s="7"/>
    </row>
    <row r="27" spans="1:10">
      <c r="A27" s="112" t="s">
        <v>127</v>
      </c>
      <c r="B27" s="111" t="s">
        <v>113</v>
      </c>
      <c r="C27" s="20" t="s">
        <v>39</v>
      </c>
      <c r="D27" s="20" t="s">
        <v>39</v>
      </c>
      <c r="E27" s="2">
        <v>31</v>
      </c>
      <c r="F27" s="4">
        <v>14.7</v>
      </c>
      <c r="G27" s="4">
        <v>6.7</v>
      </c>
      <c r="H27" s="7"/>
      <c r="I27" s="7"/>
      <c r="J27" s="7"/>
    </row>
    <row r="28" spans="1:10">
      <c r="A28" s="113"/>
      <c r="B28" s="111"/>
      <c r="C28" s="20" t="s">
        <v>53</v>
      </c>
      <c r="D28" s="20" t="s">
        <v>53</v>
      </c>
      <c r="E28" s="2">
        <v>7</v>
      </c>
      <c r="F28" s="4">
        <v>13.5</v>
      </c>
      <c r="G28" s="4">
        <v>5.5</v>
      </c>
      <c r="H28" s="7"/>
      <c r="I28" s="7"/>
      <c r="J28" s="7"/>
    </row>
    <row r="29" spans="1:10">
      <c r="A29" s="113"/>
      <c r="B29" s="111"/>
      <c r="C29" s="20" t="s">
        <v>54</v>
      </c>
      <c r="D29" s="20" t="s">
        <v>54</v>
      </c>
      <c r="E29" s="2">
        <v>17</v>
      </c>
      <c r="F29" s="4">
        <v>18.600000000000001</v>
      </c>
      <c r="G29" s="4">
        <v>9.4</v>
      </c>
      <c r="H29" s="7"/>
      <c r="I29" s="7"/>
      <c r="J29" s="7"/>
    </row>
    <row r="30" spans="1:10">
      <c r="A30" s="113"/>
      <c r="B30" s="111"/>
      <c r="C30" s="20" t="s">
        <v>55</v>
      </c>
      <c r="D30" s="20" t="s">
        <v>55</v>
      </c>
      <c r="E30" s="2">
        <v>4</v>
      </c>
      <c r="F30" s="4">
        <v>13.2</v>
      </c>
      <c r="G30" s="4">
        <v>5</v>
      </c>
      <c r="H30" s="7"/>
      <c r="I30" s="7"/>
      <c r="J30" s="7"/>
    </row>
    <row r="31" spans="1:10">
      <c r="A31" s="113"/>
      <c r="B31" s="111"/>
      <c r="C31" s="20" t="s">
        <v>59</v>
      </c>
      <c r="D31" s="20" t="s">
        <v>59</v>
      </c>
      <c r="E31" s="2">
        <v>7</v>
      </c>
      <c r="F31" s="4">
        <v>24.4</v>
      </c>
      <c r="G31" s="4">
        <v>5.7</v>
      </c>
      <c r="H31" s="7"/>
      <c r="I31" s="7"/>
      <c r="J31" s="7"/>
    </row>
    <row r="32" spans="1:10">
      <c r="A32" s="113"/>
      <c r="B32" s="111"/>
      <c r="C32" s="20" t="s">
        <v>60</v>
      </c>
      <c r="D32" s="20" t="s">
        <v>60</v>
      </c>
      <c r="E32" s="2">
        <v>6</v>
      </c>
      <c r="F32" s="4">
        <v>15.8</v>
      </c>
      <c r="G32" s="4">
        <v>3.3</v>
      </c>
    </row>
    <row r="33" spans="1:7">
      <c r="A33" s="113"/>
      <c r="B33" s="65" t="s">
        <v>114</v>
      </c>
      <c r="C33" s="20" t="s">
        <v>40</v>
      </c>
      <c r="D33" s="20" t="s">
        <v>40</v>
      </c>
      <c r="E33" s="2">
        <v>39</v>
      </c>
      <c r="F33" s="4">
        <v>14.5</v>
      </c>
      <c r="G33" s="4">
        <v>5.6</v>
      </c>
    </row>
    <row r="34" spans="1:7">
      <c r="A34" s="113"/>
      <c r="B34" s="111" t="s">
        <v>115</v>
      </c>
      <c r="C34" s="20" t="s">
        <v>41</v>
      </c>
      <c r="D34" s="20" t="s">
        <v>41</v>
      </c>
      <c r="E34" s="2">
        <v>30</v>
      </c>
      <c r="F34" s="4">
        <v>10.8</v>
      </c>
      <c r="G34" s="4">
        <v>5.4</v>
      </c>
    </row>
    <row r="35" spans="1:7">
      <c r="A35" s="113"/>
      <c r="B35" s="111"/>
      <c r="C35" s="20" t="s">
        <v>43</v>
      </c>
      <c r="D35" s="20" t="s">
        <v>43</v>
      </c>
      <c r="E35" s="2">
        <v>27</v>
      </c>
      <c r="F35" s="4">
        <v>17.600000000000001</v>
      </c>
      <c r="G35" s="4">
        <v>9.1</v>
      </c>
    </row>
    <row r="36" spans="1:7">
      <c r="A36" s="113"/>
      <c r="B36" s="111"/>
      <c r="C36" s="20" t="s">
        <v>46</v>
      </c>
      <c r="D36" s="20" t="s">
        <v>46</v>
      </c>
      <c r="E36" s="2">
        <v>3</v>
      </c>
      <c r="F36" s="4">
        <v>12.4</v>
      </c>
      <c r="G36" s="4">
        <v>4.0999999999999996</v>
      </c>
    </row>
    <row r="37" spans="1:7">
      <c r="A37" s="113"/>
      <c r="B37" s="111"/>
      <c r="C37" s="20" t="s">
        <v>47</v>
      </c>
      <c r="D37" s="20" t="s">
        <v>47</v>
      </c>
      <c r="E37" s="2">
        <v>19</v>
      </c>
      <c r="F37" s="4">
        <v>31.4</v>
      </c>
      <c r="G37" s="4">
        <v>7.5</v>
      </c>
    </row>
    <row r="38" spans="1:7">
      <c r="A38" s="113"/>
      <c r="B38" s="111"/>
      <c r="C38" s="20" t="s">
        <v>48</v>
      </c>
      <c r="D38" s="20" t="s">
        <v>48</v>
      </c>
      <c r="E38" s="2">
        <v>9</v>
      </c>
      <c r="F38" s="4">
        <v>24.1</v>
      </c>
      <c r="G38" s="4">
        <v>6.3</v>
      </c>
    </row>
    <row r="39" spans="1:7">
      <c r="A39" s="113"/>
      <c r="B39" s="111" t="s">
        <v>116</v>
      </c>
      <c r="C39" s="20" t="s">
        <v>42</v>
      </c>
      <c r="D39" s="20" t="s">
        <v>42</v>
      </c>
      <c r="E39" s="2">
        <v>12</v>
      </c>
      <c r="F39" s="4">
        <v>10.3</v>
      </c>
      <c r="G39" s="4">
        <v>5.4</v>
      </c>
    </row>
    <row r="40" spans="1:7">
      <c r="A40" s="113"/>
      <c r="B40" s="111"/>
      <c r="C40" s="20" t="s">
        <v>45</v>
      </c>
      <c r="D40" s="20" t="s">
        <v>45</v>
      </c>
      <c r="E40" s="2">
        <v>4</v>
      </c>
      <c r="F40" s="4">
        <v>15</v>
      </c>
      <c r="G40" s="4">
        <v>2.9</v>
      </c>
    </row>
    <row r="41" spans="1:7">
      <c r="A41" s="113"/>
      <c r="B41" s="111"/>
      <c r="C41" s="20" t="s">
        <v>49</v>
      </c>
      <c r="D41" s="20" t="s">
        <v>49</v>
      </c>
      <c r="E41" s="2">
        <v>12</v>
      </c>
      <c r="F41" s="4">
        <v>19.7</v>
      </c>
      <c r="G41" s="4">
        <v>4.5</v>
      </c>
    </row>
    <row r="42" spans="1:7">
      <c r="A42" s="113"/>
      <c r="B42" s="111" t="s">
        <v>117</v>
      </c>
      <c r="C42" s="20" t="s">
        <v>50</v>
      </c>
      <c r="D42" s="20" t="s">
        <v>50</v>
      </c>
      <c r="E42" s="2">
        <v>11</v>
      </c>
      <c r="F42" s="4">
        <v>31.7</v>
      </c>
      <c r="G42" s="4">
        <v>4.9000000000000004</v>
      </c>
    </row>
    <row r="43" spans="1:7">
      <c r="A43" s="113"/>
      <c r="B43" s="111"/>
      <c r="C43" s="20" t="s">
        <v>51</v>
      </c>
      <c r="D43" s="20" t="s">
        <v>51</v>
      </c>
      <c r="E43" s="2">
        <v>13</v>
      </c>
      <c r="F43" s="4">
        <v>40.1</v>
      </c>
      <c r="G43" s="4">
        <v>7.6</v>
      </c>
    </row>
    <row r="44" spans="1:7">
      <c r="A44" s="113"/>
      <c r="B44" s="111"/>
      <c r="C44" s="20" t="s">
        <v>52</v>
      </c>
      <c r="D44" s="20" t="s">
        <v>52</v>
      </c>
      <c r="E44" s="2">
        <v>18</v>
      </c>
      <c r="F44" s="4">
        <v>28.3</v>
      </c>
      <c r="G44" s="4">
        <v>6.6</v>
      </c>
    </row>
    <row r="45" spans="1:7">
      <c r="A45" s="113"/>
      <c r="B45" s="111"/>
      <c r="C45" s="20" t="s">
        <v>58</v>
      </c>
      <c r="D45" s="20" t="s">
        <v>58</v>
      </c>
      <c r="E45" s="2">
        <v>14</v>
      </c>
      <c r="F45" s="4">
        <v>30.4</v>
      </c>
      <c r="G45" s="4">
        <v>5.8</v>
      </c>
    </row>
    <row r="46" spans="1:7">
      <c r="A46" s="113"/>
      <c r="B46" s="111" t="s">
        <v>118</v>
      </c>
      <c r="C46" s="20" t="s">
        <v>44</v>
      </c>
      <c r="D46" s="20" t="s">
        <v>44</v>
      </c>
      <c r="E46" s="2">
        <v>13</v>
      </c>
      <c r="F46" s="4">
        <v>29</v>
      </c>
      <c r="G46" s="4">
        <v>4.2</v>
      </c>
    </row>
    <row r="47" spans="1:7">
      <c r="A47" s="113"/>
      <c r="B47" s="111"/>
      <c r="C47" s="20" t="s">
        <v>56</v>
      </c>
      <c r="D47" s="20" t="s">
        <v>56</v>
      </c>
      <c r="E47" s="2">
        <v>14</v>
      </c>
      <c r="F47" s="4">
        <v>27</v>
      </c>
      <c r="G47" s="4">
        <v>6.8</v>
      </c>
    </row>
    <row r="48" spans="1:7">
      <c r="A48" s="113"/>
      <c r="B48" s="111"/>
      <c r="C48" s="20" t="s">
        <v>57</v>
      </c>
      <c r="D48" s="20" t="s">
        <v>57</v>
      </c>
      <c r="E48" s="2">
        <v>12</v>
      </c>
      <c r="F48" s="4">
        <v>28.4</v>
      </c>
      <c r="G48" s="4">
        <v>5.4</v>
      </c>
    </row>
  </sheetData>
  <mergeCells count="27">
    <mergeCell ref="A6:D6"/>
    <mergeCell ref="A1:E1"/>
    <mergeCell ref="A2:D2"/>
    <mergeCell ref="A3:D3"/>
    <mergeCell ref="A4:D4"/>
    <mergeCell ref="A5:D5"/>
    <mergeCell ref="A18:D18"/>
    <mergeCell ref="A7:D7"/>
    <mergeCell ref="A8:D8"/>
    <mergeCell ref="A9:D9"/>
    <mergeCell ref="A10:D10"/>
    <mergeCell ref="A11:D11"/>
    <mergeCell ref="A12:D12"/>
    <mergeCell ref="A13:D13"/>
    <mergeCell ref="A14:D14"/>
    <mergeCell ref="A15:D15"/>
    <mergeCell ref="A16:D16"/>
    <mergeCell ref="A17:D17"/>
    <mergeCell ref="A19:D19"/>
    <mergeCell ref="A20:D20"/>
    <mergeCell ref="A21:B26"/>
    <mergeCell ref="A27:A48"/>
    <mergeCell ref="B27:B32"/>
    <mergeCell ref="B34:B38"/>
    <mergeCell ref="B39:B41"/>
    <mergeCell ref="B42:B45"/>
    <mergeCell ref="B46:B48"/>
  </mergeCells>
  <phoneticPr fontId="3" type="noConversion"/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AEF0E5-9B73-4A1C-9BA3-25F298E3C7B2}">
  <dimension ref="A1:J48"/>
  <sheetViews>
    <sheetView zoomScale="85" zoomScaleNormal="85" workbookViewId="0">
      <selection activeCell="L26" sqref="L26"/>
    </sheetView>
  </sheetViews>
  <sheetFormatPr defaultRowHeight="16.5"/>
  <cols>
    <col min="1" max="1" width="18.625" bestFit="1" customWidth="1"/>
    <col min="2" max="2" width="15.25" customWidth="1"/>
    <col min="3" max="3" width="18.625" hidden="1" customWidth="1"/>
    <col min="4" max="4" width="18.625" customWidth="1"/>
    <col min="5" max="5" width="24.375" bestFit="1" customWidth="1"/>
    <col min="6" max="6" width="28.625" bestFit="1" customWidth="1"/>
    <col min="7" max="7" width="22.5" bestFit="1" customWidth="1"/>
  </cols>
  <sheetData>
    <row r="1" spans="1:7" ht="31.5">
      <c r="A1" s="130" t="s">
        <v>480</v>
      </c>
      <c r="B1" s="131"/>
      <c r="C1" s="131"/>
      <c r="D1" s="131"/>
      <c r="E1" s="132"/>
      <c r="F1" s="96" t="s">
        <v>487</v>
      </c>
      <c r="G1" s="68" t="s">
        <v>125</v>
      </c>
    </row>
    <row r="2" spans="1:7">
      <c r="A2" s="157" t="s">
        <v>196</v>
      </c>
      <c r="B2" s="157"/>
      <c r="C2" s="157"/>
      <c r="D2" s="157"/>
      <c r="E2" s="69" t="s">
        <v>217</v>
      </c>
      <c r="F2" s="69" t="s">
        <v>218</v>
      </c>
      <c r="G2" s="69" t="s">
        <v>12</v>
      </c>
    </row>
    <row r="3" spans="1:7">
      <c r="A3" s="123" t="s">
        <v>31</v>
      </c>
      <c r="B3" s="123"/>
      <c r="C3" s="123"/>
      <c r="D3" s="123"/>
      <c r="E3" s="2">
        <v>10432</v>
      </c>
      <c r="F3" s="4">
        <v>20.399999999999999</v>
      </c>
      <c r="G3" s="4">
        <v>9.6999999999999993</v>
      </c>
    </row>
    <row r="4" spans="1:7">
      <c r="A4" s="123" t="s">
        <v>73</v>
      </c>
      <c r="B4" s="123"/>
      <c r="C4" s="123"/>
      <c r="D4" s="123"/>
      <c r="E4" s="2">
        <v>1543</v>
      </c>
      <c r="F4" s="4">
        <v>16.600000000000001</v>
      </c>
      <c r="G4" s="4">
        <v>8.1999999999999993</v>
      </c>
    </row>
    <row r="5" spans="1:7">
      <c r="A5" s="120" t="s">
        <v>74</v>
      </c>
      <c r="B5" s="121"/>
      <c r="C5" s="121"/>
      <c r="D5" s="122"/>
      <c r="E5" s="2">
        <v>915</v>
      </c>
      <c r="F5" s="4">
        <v>28</v>
      </c>
      <c r="G5" s="4">
        <v>11.9</v>
      </c>
    </row>
    <row r="6" spans="1:7">
      <c r="A6" s="120" t="s">
        <v>75</v>
      </c>
      <c r="B6" s="121"/>
      <c r="C6" s="121"/>
      <c r="D6" s="122"/>
      <c r="E6" s="2">
        <v>453</v>
      </c>
      <c r="F6" s="4">
        <v>19.2</v>
      </c>
      <c r="G6" s="4">
        <v>8.8000000000000007</v>
      </c>
    </row>
    <row r="7" spans="1:7">
      <c r="A7" s="120" t="s">
        <v>76</v>
      </c>
      <c r="B7" s="121"/>
      <c r="C7" s="121"/>
      <c r="D7" s="122"/>
      <c r="E7" s="2">
        <v>534</v>
      </c>
      <c r="F7" s="4">
        <v>17.8</v>
      </c>
      <c r="G7" s="4">
        <v>9.3000000000000007</v>
      </c>
    </row>
    <row r="8" spans="1:7">
      <c r="A8" s="120" t="s">
        <v>77</v>
      </c>
      <c r="B8" s="121"/>
      <c r="C8" s="121"/>
      <c r="D8" s="122"/>
      <c r="E8" s="2">
        <v>268</v>
      </c>
      <c r="F8" s="4">
        <v>19</v>
      </c>
      <c r="G8" s="4">
        <v>9.5</v>
      </c>
    </row>
    <row r="9" spans="1:7">
      <c r="A9" s="120" t="s">
        <v>78</v>
      </c>
      <c r="B9" s="121"/>
      <c r="C9" s="121"/>
      <c r="D9" s="122"/>
      <c r="E9" s="2">
        <v>239</v>
      </c>
      <c r="F9" s="4">
        <v>16.600000000000001</v>
      </c>
      <c r="G9" s="4">
        <v>8.4</v>
      </c>
    </row>
    <row r="10" spans="1:7">
      <c r="A10" s="120" t="s">
        <v>79</v>
      </c>
      <c r="B10" s="121"/>
      <c r="C10" s="121"/>
      <c r="D10" s="122"/>
      <c r="E10" s="2">
        <v>198</v>
      </c>
      <c r="F10" s="4">
        <v>18</v>
      </c>
      <c r="G10" s="4">
        <v>9.6</v>
      </c>
    </row>
    <row r="11" spans="1:7">
      <c r="A11" s="120" t="s">
        <v>80</v>
      </c>
      <c r="B11" s="121"/>
      <c r="C11" s="121"/>
      <c r="D11" s="122"/>
      <c r="E11" s="2">
        <v>41</v>
      </c>
      <c r="F11" s="4">
        <v>10.6</v>
      </c>
      <c r="G11" s="4">
        <v>7.7</v>
      </c>
    </row>
    <row r="12" spans="1:7">
      <c r="A12" s="120" t="s">
        <v>81</v>
      </c>
      <c r="B12" s="121"/>
      <c r="C12" s="121"/>
      <c r="D12" s="122"/>
      <c r="E12" s="2">
        <v>2200</v>
      </c>
      <c r="F12" s="4">
        <v>16.2</v>
      </c>
      <c r="G12" s="4">
        <v>8.8000000000000007</v>
      </c>
    </row>
    <row r="13" spans="1:7">
      <c r="A13" s="120" t="s">
        <v>96</v>
      </c>
      <c r="B13" s="121"/>
      <c r="C13" s="121"/>
      <c r="D13" s="122"/>
      <c r="E13" s="2">
        <v>415</v>
      </c>
      <c r="F13" s="4">
        <v>27.4</v>
      </c>
      <c r="G13" s="4">
        <v>11.1</v>
      </c>
    </row>
    <row r="14" spans="1:7">
      <c r="A14" s="120" t="s">
        <v>82</v>
      </c>
      <c r="B14" s="121"/>
      <c r="C14" s="121"/>
      <c r="D14" s="122"/>
      <c r="E14" s="2">
        <v>361</v>
      </c>
      <c r="F14" s="4">
        <v>22.7</v>
      </c>
      <c r="G14" s="4">
        <v>10.1</v>
      </c>
    </row>
    <row r="15" spans="1:7">
      <c r="A15" s="120" t="s">
        <v>83</v>
      </c>
      <c r="B15" s="121"/>
      <c r="C15" s="121"/>
      <c r="D15" s="122"/>
      <c r="E15" s="2">
        <v>436</v>
      </c>
      <c r="F15" s="4">
        <v>20.5</v>
      </c>
      <c r="G15" s="4">
        <v>9.1</v>
      </c>
    </row>
    <row r="16" spans="1:7">
      <c r="A16" s="120" t="s">
        <v>95</v>
      </c>
      <c r="B16" s="121"/>
      <c r="C16" s="121"/>
      <c r="D16" s="122"/>
      <c r="E16" s="2">
        <v>417</v>
      </c>
      <c r="F16" s="4">
        <v>23.9</v>
      </c>
      <c r="G16" s="4">
        <v>9.1</v>
      </c>
    </row>
    <row r="17" spans="1:10">
      <c r="A17" s="120" t="s">
        <v>30</v>
      </c>
      <c r="B17" s="121"/>
      <c r="C17" s="121"/>
      <c r="D17" s="122"/>
      <c r="E17" s="2">
        <v>612</v>
      </c>
      <c r="F17" s="4">
        <v>34.1</v>
      </c>
      <c r="G17" s="4">
        <v>13.1</v>
      </c>
    </row>
    <row r="18" spans="1:10">
      <c r="A18" s="120" t="s">
        <v>84</v>
      </c>
      <c r="B18" s="121"/>
      <c r="C18" s="121"/>
      <c r="D18" s="122"/>
      <c r="E18" s="2">
        <v>701</v>
      </c>
      <c r="F18" s="4">
        <v>27.6</v>
      </c>
      <c r="G18" s="4">
        <v>10.5</v>
      </c>
      <c r="H18" s="7"/>
      <c r="I18" s="7"/>
      <c r="J18" s="7"/>
    </row>
    <row r="19" spans="1:10">
      <c r="A19" s="120" t="s">
        <v>85</v>
      </c>
      <c r="B19" s="121"/>
      <c r="C19" s="121"/>
      <c r="D19" s="122"/>
      <c r="E19" s="2">
        <v>913</v>
      </c>
      <c r="F19" s="4">
        <v>28.3</v>
      </c>
      <c r="G19" s="4">
        <v>12.6</v>
      </c>
      <c r="H19" s="7"/>
      <c r="I19" s="7"/>
      <c r="J19" s="7"/>
    </row>
    <row r="20" spans="1:10">
      <c r="A20" s="120" t="s">
        <v>86</v>
      </c>
      <c r="B20" s="121"/>
      <c r="C20" s="121"/>
      <c r="D20" s="122"/>
      <c r="E20" s="2">
        <v>186</v>
      </c>
      <c r="F20" s="4">
        <v>27.8</v>
      </c>
      <c r="G20" s="4">
        <v>13</v>
      </c>
      <c r="H20" s="7"/>
      <c r="I20" s="7"/>
      <c r="J20" s="7"/>
    </row>
    <row r="21" spans="1:10">
      <c r="A21" s="111" t="s">
        <v>97</v>
      </c>
      <c r="B21" s="111"/>
      <c r="C21" s="21" t="s">
        <v>113</v>
      </c>
      <c r="D21" s="66" t="s">
        <v>113</v>
      </c>
      <c r="E21" s="73">
        <v>170</v>
      </c>
      <c r="F21" s="30">
        <v>37.662154962044305</v>
      </c>
      <c r="G21" s="64"/>
      <c r="H21" s="7"/>
      <c r="I21" s="7"/>
      <c r="J21" s="7"/>
    </row>
    <row r="22" spans="1:10">
      <c r="A22" s="111"/>
      <c r="B22" s="111"/>
      <c r="C22" s="21" t="s">
        <v>114</v>
      </c>
      <c r="D22" s="66" t="s">
        <v>114</v>
      </c>
      <c r="E22" s="73">
        <v>81</v>
      </c>
      <c r="F22" s="30">
        <v>30.104921225456128</v>
      </c>
      <c r="G22" s="64"/>
      <c r="H22" s="7"/>
      <c r="I22" s="7"/>
      <c r="J22" s="7"/>
    </row>
    <row r="23" spans="1:10">
      <c r="A23" s="111"/>
      <c r="B23" s="111"/>
      <c r="C23" s="21" t="s">
        <v>115</v>
      </c>
      <c r="D23" s="66" t="s">
        <v>115</v>
      </c>
      <c r="E23" s="73">
        <v>159</v>
      </c>
      <c r="F23" s="30">
        <v>28.808340286289674</v>
      </c>
      <c r="G23" s="64"/>
      <c r="H23" s="7"/>
      <c r="I23" s="7"/>
      <c r="J23" s="7"/>
    </row>
    <row r="24" spans="1:10">
      <c r="A24" s="111"/>
      <c r="B24" s="111"/>
      <c r="C24" s="21" t="s">
        <v>116</v>
      </c>
      <c r="D24" s="66" t="s">
        <v>116</v>
      </c>
      <c r="E24" s="73">
        <v>57</v>
      </c>
      <c r="F24" s="30">
        <v>27.905337262927024</v>
      </c>
      <c r="G24" s="64"/>
      <c r="H24" s="7"/>
      <c r="I24" s="7"/>
      <c r="J24" s="7"/>
    </row>
    <row r="25" spans="1:10">
      <c r="A25" s="111"/>
      <c r="B25" s="111"/>
      <c r="C25" s="21" t="s">
        <v>117</v>
      </c>
      <c r="D25" s="66" t="s">
        <v>117</v>
      </c>
      <c r="E25" s="73">
        <v>81</v>
      </c>
      <c r="F25" s="30">
        <v>45.820440441912694</v>
      </c>
      <c r="G25" s="64"/>
      <c r="H25" s="7"/>
      <c r="I25" s="7"/>
      <c r="J25" s="7"/>
    </row>
    <row r="26" spans="1:10">
      <c r="A26" s="111"/>
      <c r="B26" s="111"/>
      <c r="C26" s="21" t="s">
        <v>118</v>
      </c>
      <c r="D26" s="66" t="s">
        <v>118</v>
      </c>
      <c r="E26" s="73">
        <v>64</v>
      </c>
      <c r="F26" s="30">
        <v>46.069017146312319</v>
      </c>
      <c r="G26" s="64"/>
      <c r="H26" s="7"/>
      <c r="I26" s="7"/>
      <c r="J26" s="7"/>
    </row>
    <row r="27" spans="1:10">
      <c r="A27" s="112" t="s">
        <v>127</v>
      </c>
      <c r="B27" s="111" t="s">
        <v>113</v>
      </c>
      <c r="C27" s="20" t="s">
        <v>39</v>
      </c>
      <c r="D27" s="20" t="s">
        <v>39</v>
      </c>
      <c r="E27" s="2">
        <v>77</v>
      </c>
      <c r="F27" s="4">
        <v>36.4</v>
      </c>
      <c r="G27" s="4">
        <v>17.3</v>
      </c>
      <c r="H27" s="7"/>
      <c r="I27" s="7"/>
      <c r="J27" s="7"/>
    </row>
    <row r="28" spans="1:10">
      <c r="A28" s="113"/>
      <c r="B28" s="111"/>
      <c r="C28" s="20" t="s">
        <v>53</v>
      </c>
      <c r="D28" s="20" t="s">
        <v>53</v>
      </c>
      <c r="E28" s="2">
        <v>20</v>
      </c>
      <c r="F28" s="4">
        <v>38.6</v>
      </c>
      <c r="G28" s="4">
        <v>12.5</v>
      </c>
      <c r="H28" s="7"/>
      <c r="I28" s="7"/>
      <c r="J28" s="7"/>
    </row>
    <row r="29" spans="1:10">
      <c r="A29" s="113"/>
      <c r="B29" s="111"/>
      <c r="C29" s="20" t="s">
        <v>54</v>
      </c>
      <c r="D29" s="20" t="s">
        <v>54</v>
      </c>
      <c r="E29" s="2">
        <v>25</v>
      </c>
      <c r="F29" s="4">
        <v>27.4</v>
      </c>
      <c r="G29" s="4">
        <v>11.6</v>
      </c>
      <c r="H29" s="7"/>
      <c r="I29" s="7"/>
      <c r="J29" s="7"/>
    </row>
    <row r="30" spans="1:10">
      <c r="A30" s="113"/>
      <c r="B30" s="111"/>
      <c r="C30" s="20" t="s">
        <v>55</v>
      </c>
      <c r="D30" s="20" t="s">
        <v>55</v>
      </c>
      <c r="E30" s="2">
        <v>15</v>
      </c>
      <c r="F30" s="4">
        <v>49.6</v>
      </c>
      <c r="G30" s="4">
        <v>17.3</v>
      </c>
    </row>
    <row r="31" spans="1:10">
      <c r="A31" s="113"/>
      <c r="B31" s="111"/>
      <c r="C31" s="20" t="s">
        <v>59</v>
      </c>
      <c r="D31" s="20" t="s">
        <v>59</v>
      </c>
      <c r="E31" s="2">
        <v>20</v>
      </c>
      <c r="F31" s="4">
        <v>69.8</v>
      </c>
      <c r="G31" s="4">
        <v>18.2</v>
      </c>
    </row>
    <row r="32" spans="1:10">
      <c r="A32" s="113"/>
      <c r="B32" s="111"/>
      <c r="C32" s="20" t="s">
        <v>60</v>
      </c>
      <c r="D32" s="20" t="s">
        <v>60</v>
      </c>
      <c r="E32" s="2">
        <v>13</v>
      </c>
      <c r="F32" s="4">
        <v>34.200000000000003</v>
      </c>
      <c r="G32" s="4">
        <v>10.8</v>
      </c>
    </row>
    <row r="33" spans="1:7">
      <c r="A33" s="113"/>
      <c r="B33" s="65" t="s">
        <v>114</v>
      </c>
      <c r="C33" s="20" t="s">
        <v>40</v>
      </c>
      <c r="D33" s="20" t="s">
        <v>40</v>
      </c>
      <c r="E33" s="2">
        <v>81</v>
      </c>
      <c r="F33" s="4">
        <v>30.1</v>
      </c>
      <c r="G33" s="4">
        <v>14.6</v>
      </c>
    </row>
    <row r="34" spans="1:7">
      <c r="A34" s="113"/>
      <c r="B34" s="111" t="s">
        <v>115</v>
      </c>
      <c r="C34" s="20" t="s">
        <v>41</v>
      </c>
      <c r="D34" s="20" t="s">
        <v>41</v>
      </c>
      <c r="E34" s="2">
        <v>61</v>
      </c>
      <c r="F34" s="4">
        <v>22</v>
      </c>
      <c r="G34" s="4">
        <v>10.5</v>
      </c>
    </row>
    <row r="35" spans="1:7">
      <c r="A35" s="113"/>
      <c r="B35" s="111"/>
      <c r="C35" s="20" t="s">
        <v>43</v>
      </c>
      <c r="D35" s="20" t="s">
        <v>43</v>
      </c>
      <c r="E35" s="2">
        <v>31</v>
      </c>
      <c r="F35" s="4">
        <v>20.2</v>
      </c>
      <c r="G35" s="4">
        <v>10.4</v>
      </c>
    </row>
    <row r="36" spans="1:7">
      <c r="A36" s="113"/>
      <c r="B36" s="111"/>
      <c r="C36" s="20" t="s">
        <v>46</v>
      </c>
      <c r="D36" s="20" t="s">
        <v>46</v>
      </c>
      <c r="E36" s="2">
        <v>7</v>
      </c>
      <c r="F36" s="4">
        <v>29</v>
      </c>
      <c r="G36" s="4">
        <v>10.4</v>
      </c>
    </row>
    <row r="37" spans="1:7">
      <c r="A37" s="113"/>
      <c r="B37" s="111"/>
      <c r="C37" s="20" t="s">
        <v>47</v>
      </c>
      <c r="D37" s="20" t="s">
        <v>47</v>
      </c>
      <c r="E37" s="2">
        <v>34</v>
      </c>
      <c r="F37" s="4">
        <v>56.2</v>
      </c>
      <c r="G37" s="4">
        <v>12.9</v>
      </c>
    </row>
    <row r="38" spans="1:7">
      <c r="A38" s="113"/>
      <c r="B38" s="111"/>
      <c r="C38" s="20" t="s">
        <v>48</v>
      </c>
      <c r="D38" s="20" t="s">
        <v>48</v>
      </c>
      <c r="E38" s="2">
        <v>26</v>
      </c>
      <c r="F38" s="4">
        <v>69.7</v>
      </c>
      <c r="G38" s="4">
        <v>19.2</v>
      </c>
    </row>
    <row r="39" spans="1:7">
      <c r="A39" s="113"/>
      <c r="B39" s="111" t="s">
        <v>116</v>
      </c>
      <c r="C39" s="20" t="s">
        <v>42</v>
      </c>
      <c r="D39" s="20" t="s">
        <v>42</v>
      </c>
      <c r="E39" s="2">
        <v>32</v>
      </c>
      <c r="F39" s="4">
        <v>27.4</v>
      </c>
      <c r="G39" s="4">
        <v>10.5</v>
      </c>
    </row>
    <row r="40" spans="1:7">
      <c r="A40" s="113"/>
      <c r="B40" s="111"/>
      <c r="C40" s="20" t="s">
        <v>45</v>
      </c>
      <c r="D40" s="20" t="s">
        <v>45</v>
      </c>
      <c r="E40" s="2">
        <v>7</v>
      </c>
      <c r="F40" s="4">
        <v>26.2</v>
      </c>
      <c r="G40" s="4">
        <v>6</v>
      </c>
    </row>
    <row r="41" spans="1:7">
      <c r="A41" s="113"/>
      <c r="B41" s="111"/>
      <c r="C41" s="20" t="s">
        <v>49</v>
      </c>
      <c r="D41" s="20" t="s">
        <v>49</v>
      </c>
      <c r="E41" s="2">
        <v>18</v>
      </c>
      <c r="F41" s="4">
        <v>29.6</v>
      </c>
      <c r="G41" s="4">
        <v>7.9</v>
      </c>
    </row>
    <row r="42" spans="1:7">
      <c r="A42" s="113"/>
      <c r="B42" s="111" t="s">
        <v>117</v>
      </c>
      <c r="C42" s="20" t="s">
        <v>50</v>
      </c>
      <c r="D42" s="20" t="s">
        <v>50</v>
      </c>
      <c r="E42" s="2">
        <v>21</v>
      </c>
      <c r="F42" s="4">
        <v>60.6</v>
      </c>
      <c r="G42" s="4">
        <v>20.3</v>
      </c>
    </row>
    <row r="43" spans="1:7">
      <c r="A43" s="113"/>
      <c r="B43" s="111"/>
      <c r="C43" s="20" t="s">
        <v>51</v>
      </c>
      <c r="D43" s="20" t="s">
        <v>51</v>
      </c>
      <c r="E43" s="2">
        <v>10</v>
      </c>
      <c r="F43" s="4">
        <v>30.9</v>
      </c>
      <c r="G43" s="4">
        <v>9.5</v>
      </c>
    </row>
    <row r="44" spans="1:7">
      <c r="A44" s="113"/>
      <c r="B44" s="111"/>
      <c r="C44" s="20" t="s">
        <v>52</v>
      </c>
      <c r="D44" s="20" t="s">
        <v>52</v>
      </c>
      <c r="E44" s="2">
        <v>27</v>
      </c>
      <c r="F44" s="4">
        <v>42.4</v>
      </c>
      <c r="G44" s="4">
        <v>11.9</v>
      </c>
    </row>
    <row r="45" spans="1:7">
      <c r="A45" s="113"/>
      <c r="B45" s="111"/>
      <c r="C45" s="20" t="s">
        <v>58</v>
      </c>
      <c r="D45" s="20" t="s">
        <v>58</v>
      </c>
      <c r="E45" s="2">
        <v>23</v>
      </c>
      <c r="F45" s="4">
        <v>50</v>
      </c>
      <c r="G45" s="4">
        <v>13.9</v>
      </c>
    </row>
    <row r="46" spans="1:7">
      <c r="A46" s="113"/>
      <c r="B46" s="111" t="s">
        <v>118</v>
      </c>
      <c r="C46" s="20" t="s">
        <v>44</v>
      </c>
      <c r="D46" s="20" t="s">
        <v>44</v>
      </c>
      <c r="E46" s="2">
        <v>19</v>
      </c>
      <c r="F46" s="4">
        <v>42.3</v>
      </c>
      <c r="G46" s="4">
        <v>14.2</v>
      </c>
    </row>
    <row r="47" spans="1:7">
      <c r="A47" s="113"/>
      <c r="B47" s="111"/>
      <c r="C47" s="20" t="s">
        <v>56</v>
      </c>
      <c r="D47" s="20" t="s">
        <v>56</v>
      </c>
      <c r="E47" s="2">
        <v>24</v>
      </c>
      <c r="F47" s="4">
        <v>46.3</v>
      </c>
      <c r="G47" s="4">
        <v>18.2</v>
      </c>
    </row>
    <row r="48" spans="1:7">
      <c r="A48" s="113"/>
      <c r="B48" s="111"/>
      <c r="C48" s="20" t="s">
        <v>57</v>
      </c>
      <c r="D48" s="20" t="s">
        <v>57</v>
      </c>
      <c r="E48" s="2">
        <v>21</v>
      </c>
      <c r="F48" s="4">
        <v>49.8</v>
      </c>
      <c r="G48" s="4">
        <v>15.9</v>
      </c>
    </row>
  </sheetData>
  <mergeCells count="27">
    <mergeCell ref="A6:D6"/>
    <mergeCell ref="A1:E1"/>
    <mergeCell ref="A2:D2"/>
    <mergeCell ref="A3:D3"/>
    <mergeCell ref="A4:D4"/>
    <mergeCell ref="A5:D5"/>
    <mergeCell ref="A18:D18"/>
    <mergeCell ref="A7:D7"/>
    <mergeCell ref="A8:D8"/>
    <mergeCell ref="A9:D9"/>
    <mergeCell ref="A10:D10"/>
    <mergeCell ref="A11:D11"/>
    <mergeCell ref="A12:D12"/>
    <mergeCell ref="A13:D13"/>
    <mergeCell ref="A14:D14"/>
    <mergeCell ref="A15:D15"/>
    <mergeCell ref="A16:D16"/>
    <mergeCell ref="A17:D17"/>
    <mergeCell ref="A19:D19"/>
    <mergeCell ref="A20:D20"/>
    <mergeCell ref="A21:B26"/>
    <mergeCell ref="A27:A48"/>
    <mergeCell ref="B27:B32"/>
    <mergeCell ref="B34:B38"/>
    <mergeCell ref="B39:B41"/>
    <mergeCell ref="B42:B45"/>
    <mergeCell ref="B46:B48"/>
  </mergeCells>
  <phoneticPr fontId="3" type="noConversion"/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F3843A-6554-4B91-B33A-4ABF602F5785}">
  <dimension ref="A1:G48"/>
  <sheetViews>
    <sheetView zoomScale="85" zoomScaleNormal="85" workbookViewId="0">
      <selection activeCell="K13" sqref="K13"/>
    </sheetView>
  </sheetViews>
  <sheetFormatPr defaultRowHeight="16.5"/>
  <cols>
    <col min="1" max="1" width="18.625" bestFit="1" customWidth="1"/>
    <col min="2" max="2" width="15.25" customWidth="1"/>
    <col min="3" max="3" width="18.625" hidden="1" customWidth="1"/>
    <col min="4" max="4" width="18.625" customWidth="1"/>
    <col min="5" max="5" width="24.375" bestFit="1" customWidth="1"/>
    <col min="6" max="6" width="28.625" bestFit="1" customWidth="1"/>
    <col min="7" max="7" width="22.5" bestFit="1" customWidth="1"/>
  </cols>
  <sheetData>
    <row r="1" spans="1:7" ht="31.5">
      <c r="A1" s="130" t="s">
        <v>481</v>
      </c>
      <c r="B1" s="131"/>
      <c r="C1" s="131"/>
      <c r="D1" s="131"/>
      <c r="E1" s="132"/>
      <c r="F1" s="96" t="s">
        <v>487</v>
      </c>
      <c r="G1" s="68" t="s">
        <v>125</v>
      </c>
    </row>
    <row r="2" spans="1:7">
      <c r="A2" s="157" t="s">
        <v>196</v>
      </c>
      <c r="B2" s="157"/>
      <c r="C2" s="157"/>
      <c r="D2" s="157"/>
      <c r="E2" s="69" t="s">
        <v>217</v>
      </c>
      <c r="F2" s="69" t="s">
        <v>218</v>
      </c>
      <c r="G2" s="69" t="s">
        <v>12</v>
      </c>
    </row>
    <row r="3" spans="1:7">
      <c r="A3" s="123" t="s">
        <v>31</v>
      </c>
      <c r="B3" s="123"/>
      <c r="C3" s="123"/>
      <c r="D3" s="123"/>
      <c r="E3" s="2">
        <v>2970</v>
      </c>
      <c r="F3" s="4">
        <v>5.8</v>
      </c>
      <c r="G3" s="4">
        <v>3.4</v>
      </c>
    </row>
    <row r="4" spans="1:7">
      <c r="A4" s="123" t="s">
        <v>73</v>
      </c>
      <c r="B4" s="123"/>
      <c r="C4" s="123"/>
      <c r="D4" s="123"/>
      <c r="E4" s="2">
        <v>563</v>
      </c>
      <c r="F4" s="4">
        <v>6.1</v>
      </c>
      <c r="G4" s="4">
        <v>3.6</v>
      </c>
    </row>
    <row r="5" spans="1:7">
      <c r="A5" s="120" t="s">
        <v>74</v>
      </c>
      <c r="B5" s="121"/>
      <c r="C5" s="121"/>
      <c r="D5" s="122"/>
      <c r="E5" s="2">
        <v>205</v>
      </c>
      <c r="F5" s="4">
        <v>6.3</v>
      </c>
      <c r="G5" s="4">
        <v>3.5</v>
      </c>
    </row>
    <row r="6" spans="1:7">
      <c r="A6" s="120" t="s">
        <v>75</v>
      </c>
      <c r="B6" s="121"/>
      <c r="C6" s="121"/>
      <c r="D6" s="122"/>
      <c r="E6" s="2">
        <v>129</v>
      </c>
      <c r="F6" s="4">
        <v>5.5</v>
      </c>
      <c r="G6" s="4">
        <v>3.3</v>
      </c>
    </row>
    <row r="7" spans="1:7">
      <c r="A7" s="120" t="s">
        <v>76</v>
      </c>
      <c r="B7" s="121"/>
      <c r="C7" s="121"/>
      <c r="D7" s="122"/>
      <c r="E7" s="2">
        <v>171</v>
      </c>
      <c r="F7" s="4">
        <v>5.7</v>
      </c>
      <c r="G7" s="4">
        <v>3.3</v>
      </c>
    </row>
    <row r="8" spans="1:7">
      <c r="A8" s="120" t="s">
        <v>77</v>
      </c>
      <c r="B8" s="121"/>
      <c r="C8" s="121"/>
      <c r="D8" s="122"/>
      <c r="E8" s="2">
        <v>59</v>
      </c>
      <c r="F8" s="4">
        <v>4.2</v>
      </c>
      <c r="G8" s="4">
        <v>2.7</v>
      </c>
    </row>
    <row r="9" spans="1:7">
      <c r="A9" s="120" t="s">
        <v>78</v>
      </c>
      <c r="B9" s="121"/>
      <c r="C9" s="121"/>
      <c r="D9" s="122"/>
      <c r="E9" s="2">
        <v>68</v>
      </c>
      <c r="F9" s="4">
        <v>4.7</v>
      </c>
      <c r="G9" s="4">
        <v>2.7</v>
      </c>
    </row>
    <row r="10" spans="1:7">
      <c r="A10" s="120" t="s">
        <v>79</v>
      </c>
      <c r="B10" s="121"/>
      <c r="C10" s="121"/>
      <c r="D10" s="122"/>
      <c r="E10" s="2">
        <v>52</v>
      </c>
      <c r="F10" s="4">
        <v>4.7</v>
      </c>
      <c r="G10" s="4">
        <v>3</v>
      </c>
    </row>
    <row r="11" spans="1:7">
      <c r="A11" s="120" t="s">
        <v>80</v>
      </c>
      <c r="B11" s="121"/>
      <c r="C11" s="121"/>
      <c r="D11" s="122"/>
      <c r="E11" s="2">
        <v>12</v>
      </c>
      <c r="F11" s="4">
        <v>3.1</v>
      </c>
      <c r="G11" s="4">
        <v>2.2999999999999998</v>
      </c>
    </row>
    <row r="12" spans="1:7">
      <c r="A12" s="120" t="s">
        <v>81</v>
      </c>
      <c r="B12" s="121"/>
      <c r="C12" s="121"/>
      <c r="D12" s="122"/>
      <c r="E12" s="2">
        <v>768</v>
      </c>
      <c r="F12" s="4">
        <v>5.6</v>
      </c>
      <c r="G12" s="4">
        <v>3.5</v>
      </c>
    </row>
    <row r="13" spans="1:7">
      <c r="A13" s="120" t="s">
        <v>96</v>
      </c>
      <c r="B13" s="121"/>
      <c r="C13" s="121"/>
      <c r="D13" s="122"/>
      <c r="E13" s="2">
        <v>115</v>
      </c>
      <c r="F13" s="4">
        <v>7.6</v>
      </c>
      <c r="G13" s="4">
        <v>3.9</v>
      </c>
    </row>
    <row r="14" spans="1:7">
      <c r="A14" s="120" t="s">
        <v>82</v>
      </c>
      <c r="B14" s="121"/>
      <c r="C14" s="121"/>
      <c r="D14" s="122"/>
      <c r="E14" s="2">
        <v>98</v>
      </c>
      <c r="F14" s="4">
        <v>6.2</v>
      </c>
      <c r="G14" s="4">
        <v>3.5</v>
      </c>
    </row>
    <row r="15" spans="1:7">
      <c r="A15" s="120" t="s">
        <v>83</v>
      </c>
      <c r="B15" s="121"/>
      <c r="C15" s="121"/>
      <c r="D15" s="122"/>
      <c r="E15" s="2">
        <v>133</v>
      </c>
      <c r="F15" s="4">
        <v>6.3</v>
      </c>
      <c r="G15" s="4">
        <v>3.7</v>
      </c>
    </row>
    <row r="16" spans="1:7">
      <c r="A16" s="120" t="s">
        <v>95</v>
      </c>
      <c r="B16" s="121"/>
      <c r="C16" s="121"/>
      <c r="D16" s="122"/>
      <c r="E16" s="2">
        <v>111</v>
      </c>
      <c r="F16" s="4">
        <v>6.4</v>
      </c>
      <c r="G16" s="4">
        <v>3.6</v>
      </c>
    </row>
    <row r="17" spans="1:7">
      <c r="A17" s="120" t="s">
        <v>30</v>
      </c>
      <c r="B17" s="121"/>
      <c r="C17" s="121"/>
      <c r="D17" s="122"/>
      <c r="E17" s="2">
        <v>94</v>
      </c>
      <c r="F17" s="4">
        <v>5.2</v>
      </c>
      <c r="G17" s="4">
        <v>3.3</v>
      </c>
    </row>
    <row r="18" spans="1:7">
      <c r="A18" s="120" t="s">
        <v>84</v>
      </c>
      <c r="B18" s="121"/>
      <c r="C18" s="121"/>
      <c r="D18" s="122"/>
      <c r="E18" s="2">
        <v>171</v>
      </c>
      <c r="F18" s="4">
        <v>6.7</v>
      </c>
      <c r="G18" s="4">
        <v>3.9</v>
      </c>
    </row>
    <row r="19" spans="1:7">
      <c r="A19" s="120" t="s">
        <v>85</v>
      </c>
      <c r="B19" s="121"/>
      <c r="C19" s="121"/>
      <c r="D19" s="122"/>
      <c r="E19" s="2">
        <v>185</v>
      </c>
      <c r="F19" s="4">
        <v>5.7</v>
      </c>
      <c r="G19" s="4">
        <v>3.1</v>
      </c>
    </row>
    <row r="20" spans="1:7">
      <c r="A20" s="120" t="s">
        <v>86</v>
      </c>
      <c r="B20" s="121"/>
      <c r="C20" s="121"/>
      <c r="D20" s="122"/>
      <c r="E20" s="2">
        <v>36</v>
      </c>
      <c r="F20" s="4">
        <v>5.4</v>
      </c>
      <c r="G20" s="4">
        <v>2.9</v>
      </c>
    </row>
    <row r="21" spans="1:7">
      <c r="A21" s="111" t="s">
        <v>97</v>
      </c>
      <c r="B21" s="111"/>
      <c r="C21" s="21" t="s">
        <v>113</v>
      </c>
      <c r="D21" s="66" t="s">
        <v>113</v>
      </c>
      <c r="E21" s="73">
        <v>23</v>
      </c>
      <c r="F21" s="30">
        <v>5.095468024276582</v>
      </c>
      <c r="G21" s="64"/>
    </row>
    <row r="22" spans="1:7">
      <c r="A22" s="111"/>
      <c r="B22" s="111"/>
      <c r="C22" s="21" t="s">
        <v>114</v>
      </c>
      <c r="D22" s="66" t="s">
        <v>114</v>
      </c>
      <c r="E22" s="73">
        <v>10</v>
      </c>
      <c r="F22" s="30">
        <v>3.7166569414143371</v>
      </c>
      <c r="G22" s="64"/>
    </row>
    <row r="23" spans="1:7">
      <c r="A23" s="111"/>
      <c r="B23" s="111"/>
      <c r="C23" s="21" t="s">
        <v>115</v>
      </c>
      <c r="D23" s="66" t="s">
        <v>115</v>
      </c>
      <c r="E23" s="73">
        <v>34</v>
      </c>
      <c r="F23" s="30">
        <v>6.1602740234833266</v>
      </c>
      <c r="G23" s="64"/>
    </row>
    <row r="24" spans="1:7">
      <c r="A24" s="111"/>
      <c r="B24" s="111"/>
      <c r="C24" s="21" t="s">
        <v>116</v>
      </c>
      <c r="D24" s="66" t="s">
        <v>116</v>
      </c>
      <c r="E24" s="73">
        <v>12</v>
      </c>
      <c r="F24" s="30">
        <v>5.8748078448267425</v>
      </c>
      <c r="G24" s="64"/>
    </row>
    <row r="25" spans="1:7">
      <c r="A25" s="111"/>
      <c r="B25" s="111"/>
      <c r="C25" s="21" t="s">
        <v>117</v>
      </c>
      <c r="D25" s="66" t="s">
        <v>117</v>
      </c>
      <c r="E25" s="73">
        <v>9</v>
      </c>
      <c r="F25" s="30">
        <v>5.0911600491014104</v>
      </c>
      <c r="G25" s="64"/>
    </row>
    <row r="26" spans="1:7">
      <c r="A26" s="111"/>
      <c r="B26" s="111"/>
      <c r="C26" s="21" t="s">
        <v>118</v>
      </c>
      <c r="D26" s="66" t="s">
        <v>118</v>
      </c>
      <c r="E26" s="73">
        <v>6</v>
      </c>
      <c r="F26" s="30">
        <v>4.3189703574667799</v>
      </c>
      <c r="G26" s="64"/>
    </row>
    <row r="27" spans="1:7">
      <c r="A27" s="112" t="s">
        <v>127</v>
      </c>
      <c r="B27" s="111" t="s">
        <v>113</v>
      </c>
      <c r="C27" s="20" t="s">
        <v>39</v>
      </c>
      <c r="D27" s="20" t="s">
        <v>39</v>
      </c>
      <c r="E27" s="2">
        <v>13</v>
      </c>
      <c r="F27" s="4">
        <v>6.1</v>
      </c>
      <c r="G27" s="4">
        <v>4.5</v>
      </c>
    </row>
    <row r="28" spans="1:7">
      <c r="A28" s="113"/>
      <c r="B28" s="111"/>
      <c r="C28" s="20" t="s">
        <v>53</v>
      </c>
      <c r="D28" s="20" t="s">
        <v>53</v>
      </c>
      <c r="E28" s="2">
        <v>5</v>
      </c>
      <c r="F28" s="4">
        <v>9.6999999999999993</v>
      </c>
      <c r="G28" s="4">
        <v>4.5999999999999996</v>
      </c>
    </row>
    <row r="29" spans="1:7">
      <c r="A29" s="113"/>
      <c r="B29" s="111"/>
      <c r="C29" s="20" t="s">
        <v>54</v>
      </c>
      <c r="D29" s="20" t="s">
        <v>54</v>
      </c>
      <c r="E29" s="2">
        <v>2</v>
      </c>
      <c r="F29" s="4">
        <v>2.2000000000000002</v>
      </c>
      <c r="G29" s="4">
        <v>1.4</v>
      </c>
    </row>
    <row r="30" spans="1:7">
      <c r="A30" s="113"/>
      <c r="B30" s="111"/>
      <c r="C30" s="20" t="s">
        <v>55</v>
      </c>
      <c r="D30" s="20" t="s">
        <v>55</v>
      </c>
      <c r="E30" s="2">
        <v>1</v>
      </c>
      <c r="F30" s="4">
        <v>3.3</v>
      </c>
      <c r="G30" s="4">
        <v>1</v>
      </c>
    </row>
    <row r="31" spans="1:7">
      <c r="A31" s="113"/>
      <c r="B31" s="111"/>
      <c r="C31" s="20" t="s">
        <v>59</v>
      </c>
      <c r="D31" s="20" t="s">
        <v>59</v>
      </c>
      <c r="E31" s="2">
        <v>1</v>
      </c>
      <c r="F31" s="4">
        <v>3.5</v>
      </c>
      <c r="G31" s="4">
        <v>2.7</v>
      </c>
    </row>
    <row r="32" spans="1:7">
      <c r="A32" s="113"/>
      <c r="B32" s="111"/>
      <c r="C32" s="20" t="s">
        <v>60</v>
      </c>
      <c r="D32" s="20" t="s">
        <v>60</v>
      </c>
      <c r="E32" s="2">
        <v>1</v>
      </c>
      <c r="F32" s="4">
        <v>2.6</v>
      </c>
      <c r="G32" s="4">
        <v>0.8</v>
      </c>
    </row>
    <row r="33" spans="1:7">
      <c r="A33" s="113"/>
      <c r="B33" s="65" t="s">
        <v>114</v>
      </c>
      <c r="C33" s="20" t="s">
        <v>40</v>
      </c>
      <c r="D33" s="20" t="s">
        <v>40</v>
      </c>
      <c r="E33" s="2">
        <v>10</v>
      </c>
      <c r="F33" s="4">
        <v>3.7</v>
      </c>
      <c r="G33" s="4">
        <v>2.5</v>
      </c>
    </row>
    <row r="34" spans="1:7">
      <c r="A34" s="113"/>
      <c r="B34" s="111" t="s">
        <v>115</v>
      </c>
      <c r="C34" s="20" t="s">
        <v>41</v>
      </c>
      <c r="D34" s="20" t="s">
        <v>41</v>
      </c>
      <c r="E34" s="2">
        <v>17</v>
      </c>
      <c r="F34" s="4">
        <v>6.1</v>
      </c>
      <c r="G34" s="4">
        <v>4.3</v>
      </c>
    </row>
    <row r="35" spans="1:7">
      <c r="A35" s="113"/>
      <c r="B35" s="111"/>
      <c r="C35" s="20" t="s">
        <v>43</v>
      </c>
      <c r="D35" s="20" t="s">
        <v>43</v>
      </c>
      <c r="E35" s="2">
        <v>10</v>
      </c>
      <c r="F35" s="4">
        <v>6.5</v>
      </c>
      <c r="G35" s="4">
        <v>3.6</v>
      </c>
    </row>
    <row r="36" spans="1:7">
      <c r="A36" s="113"/>
      <c r="B36" s="111"/>
      <c r="C36" s="20" t="s">
        <v>46</v>
      </c>
      <c r="D36" s="20" t="s">
        <v>46</v>
      </c>
      <c r="E36" s="2">
        <v>2</v>
      </c>
      <c r="F36" s="4">
        <v>8.3000000000000007</v>
      </c>
      <c r="G36" s="4">
        <v>1.8</v>
      </c>
    </row>
    <row r="37" spans="1:7">
      <c r="A37" s="113"/>
      <c r="B37" s="111"/>
      <c r="C37" s="20" t="s">
        <v>47</v>
      </c>
      <c r="D37" s="20" t="s">
        <v>47</v>
      </c>
      <c r="E37" s="2">
        <v>3</v>
      </c>
      <c r="F37" s="4">
        <v>5</v>
      </c>
      <c r="G37" s="4">
        <v>1.2</v>
      </c>
    </row>
    <row r="38" spans="1:7">
      <c r="A38" s="113"/>
      <c r="B38" s="111"/>
      <c r="C38" s="20" t="s">
        <v>48</v>
      </c>
      <c r="D38" s="20" t="s">
        <v>48</v>
      </c>
      <c r="E38" s="2">
        <v>2</v>
      </c>
      <c r="F38" s="4">
        <v>5.4</v>
      </c>
      <c r="G38" s="4">
        <v>6.6</v>
      </c>
    </row>
    <row r="39" spans="1:7">
      <c r="A39" s="113"/>
      <c r="B39" s="111" t="s">
        <v>116</v>
      </c>
      <c r="C39" s="20" t="s">
        <v>42</v>
      </c>
      <c r="D39" s="20" t="s">
        <v>42</v>
      </c>
      <c r="E39" s="2">
        <v>8</v>
      </c>
      <c r="F39" s="4">
        <v>6.9</v>
      </c>
      <c r="G39" s="4">
        <v>3.7</v>
      </c>
    </row>
    <row r="40" spans="1:7">
      <c r="A40" s="113"/>
      <c r="B40" s="111"/>
      <c r="C40" s="20" t="s">
        <v>45</v>
      </c>
      <c r="D40" s="20" t="s">
        <v>45</v>
      </c>
      <c r="E40" s="2">
        <v>1</v>
      </c>
      <c r="F40" s="4">
        <v>3.7</v>
      </c>
      <c r="G40" s="4">
        <v>2.9</v>
      </c>
    </row>
    <row r="41" spans="1:7">
      <c r="A41" s="113"/>
      <c r="B41" s="111"/>
      <c r="C41" s="20" t="s">
        <v>49</v>
      </c>
      <c r="D41" s="20" t="s">
        <v>49</v>
      </c>
      <c r="E41" s="2">
        <v>3</v>
      </c>
      <c r="F41" s="4">
        <v>4.9000000000000004</v>
      </c>
      <c r="G41" s="4">
        <v>5.8</v>
      </c>
    </row>
    <row r="42" spans="1:7">
      <c r="A42" s="113"/>
      <c r="B42" s="111" t="s">
        <v>117</v>
      </c>
      <c r="C42" s="20" t="s">
        <v>50</v>
      </c>
      <c r="D42" s="20" t="s">
        <v>50</v>
      </c>
      <c r="E42" s="2">
        <v>3</v>
      </c>
      <c r="F42" s="4">
        <v>8.6999999999999993</v>
      </c>
      <c r="G42" s="4">
        <v>7.1</v>
      </c>
    </row>
    <row r="43" spans="1:7">
      <c r="A43" s="113"/>
      <c r="B43" s="111"/>
      <c r="C43" s="20" t="s">
        <v>51</v>
      </c>
      <c r="D43" s="20" t="s">
        <v>51</v>
      </c>
      <c r="E43" s="2">
        <v>4</v>
      </c>
      <c r="F43" s="4">
        <v>12.3</v>
      </c>
      <c r="G43" s="4">
        <v>7.7</v>
      </c>
    </row>
    <row r="44" spans="1:7">
      <c r="A44" s="113"/>
      <c r="B44" s="111"/>
      <c r="C44" s="20" t="s">
        <v>52</v>
      </c>
      <c r="D44" s="20" t="s">
        <v>52</v>
      </c>
      <c r="E44" s="2">
        <v>2</v>
      </c>
      <c r="F44" s="4">
        <v>3.1</v>
      </c>
      <c r="G44" s="4">
        <v>0.9</v>
      </c>
    </row>
    <row r="45" spans="1:7">
      <c r="A45" s="113"/>
      <c r="B45" s="111"/>
      <c r="C45" s="20" t="s">
        <v>58</v>
      </c>
      <c r="D45" s="20" t="s">
        <v>58</v>
      </c>
      <c r="E45" s="2">
        <v>0</v>
      </c>
      <c r="F45" s="2" t="s">
        <v>482</v>
      </c>
      <c r="G45" s="2" t="s">
        <v>482</v>
      </c>
    </row>
    <row r="46" spans="1:7">
      <c r="A46" s="113"/>
      <c r="B46" s="111" t="s">
        <v>118</v>
      </c>
      <c r="C46" s="20" t="s">
        <v>44</v>
      </c>
      <c r="D46" s="20" t="s">
        <v>44</v>
      </c>
      <c r="E46" s="2">
        <v>2</v>
      </c>
      <c r="F46" s="4">
        <v>4.5</v>
      </c>
      <c r="G46" s="4">
        <v>2.7</v>
      </c>
    </row>
    <row r="47" spans="1:7">
      <c r="A47" s="113"/>
      <c r="B47" s="111"/>
      <c r="C47" s="20" t="s">
        <v>56</v>
      </c>
      <c r="D47" s="20" t="s">
        <v>56</v>
      </c>
      <c r="E47" s="2">
        <v>1</v>
      </c>
      <c r="F47" s="4">
        <v>1.9</v>
      </c>
      <c r="G47" s="4">
        <v>3.2</v>
      </c>
    </row>
    <row r="48" spans="1:7">
      <c r="A48" s="113"/>
      <c r="B48" s="111"/>
      <c r="C48" s="20" t="s">
        <v>57</v>
      </c>
      <c r="D48" s="20" t="s">
        <v>57</v>
      </c>
      <c r="E48" s="2">
        <v>3</v>
      </c>
      <c r="F48" s="4">
        <v>7.1</v>
      </c>
      <c r="G48" s="4">
        <v>2.6</v>
      </c>
    </row>
  </sheetData>
  <mergeCells count="27">
    <mergeCell ref="A6:D6"/>
    <mergeCell ref="A1:E1"/>
    <mergeCell ref="A2:D2"/>
    <mergeCell ref="A3:D3"/>
    <mergeCell ref="A4:D4"/>
    <mergeCell ref="A5:D5"/>
    <mergeCell ref="A18:D18"/>
    <mergeCell ref="A7:D7"/>
    <mergeCell ref="A8:D8"/>
    <mergeCell ref="A9:D9"/>
    <mergeCell ref="A10:D10"/>
    <mergeCell ref="A11:D11"/>
    <mergeCell ref="A12:D12"/>
    <mergeCell ref="A13:D13"/>
    <mergeCell ref="A14:D14"/>
    <mergeCell ref="A15:D15"/>
    <mergeCell ref="A16:D16"/>
    <mergeCell ref="A17:D17"/>
    <mergeCell ref="A19:D19"/>
    <mergeCell ref="A20:D20"/>
    <mergeCell ref="A21:B26"/>
    <mergeCell ref="A27:A48"/>
    <mergeCell ref="B27:B32"/>
    <mergeCell ref="B34:B38"/>
    <mergeCell ref="B39:B41"/>
    <mergeCell ref="B42:B45"/>
    <mergeCell ref="B46:B48"/>
  </mergeCells>
  <phoneticPr fontId="3" type="noConversion"/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FBFE72-7FF4-4AAF-9E9A-937F3038C66C}">
  <dimension ref="A1:G50"/>
  <sheetViews>
    <sheetView zoomScale="85" zoomScaleNormal="85" workbookViewId="0">
      <selection activeCell="K23" sqref="K23"/>
    </sheetView>
  </sheetViews>
  <sheetFormatPr defaultRowHeight="16.5"/>
  <cols>
    <col min="1" max="1" width="18.625" bestFit="1" customWidth="1"/>
    <col min="2" max="2" width="15.25" customWidth="1"/>
    <col min="3" max="3" width="18.625" hidden="1" customWidth="1"/>
    <col min="4" max="4" width="18.625" customWidth="1"/>
    <col min="5" max="5" width="28.75" customWidth="1"/>
    <col min="6" max="6" width="28.625" bestFit="1" customWidth="1"/>
    <col min="7" max="7" width="18.125" bestFit="1" customWidth="1"/>
  </cols>
  <sheetData>
    <row r="1" spans="1:7" ht="31.5">
      <c r="A1" s="136" t="s">
        <v>223</v>
      </c>
      <c r="B1" s="137"/>
      <c r="C1" s="137"/>
      <c r="D1" s="137"/>
      <c r="E1" s="140"/>
      <c r="F1" s="96" t="s">
        <v>487</v>
      </c>
      <c r="G1" s="61" t="s">
        <v>125</v>
      </c>
    </row>
    <row r="2" spans="1:7">
      <c r="A2" s="157" t="s">
        <v>196</v>
      </c>
      <c r="B2" s="157"/>
      <c r="C2" s="157"/>
      <c r="D2" s="157"/>
      <c r="E2" s="38" t="s">
        <v>217</v>
      </c>
      <c r="F2" s="38" t="s">
        <v>218</v>
      </c>
      <c r="G2" s="38" t="s">
        <v>12</v>
      </c>
    </row>
    <row r="3" spans="1:7">
      <c r="A3" s="123" t="s">
        <v>31</v>
      </c>
      <c r="B3" s="123"/>
      <c r="C3" s="123"/>
      <c r="D3" s="123"/>
      <c r="E3" s="2">
        <v>68723</v>
      </c>
      <c r="F3" s="4">
        <v>134.69999999999999</v>
      </c>
      <c r="G3" s="4">
        <v>51</v>
      </c>
    </row>
    <row r="4" spans="1:7">
      <c r="A4" s="123" t="s">
        <v>73</v>
      </c>
      <c r="B4" s="123"/>
      <c r="C4" s="123"/>
      <c r="D4" s="123"/>
      <c r="E4" s="2">
        <v>9931</v>
      </c>
      <c r="F4" s="4">
        <v>106.9</v>
      </c>
      <c r="G4" s="4">
        <v>45</v>
      </c>
    </row>
    <row r="5" spans="1:7">
      <c r="A5" s="120" t="s">
        <v>74</v>
      </c>
      <c r="B5" s="121"/>
      <c r="C5" s="121"/>
      <c r="D5" s="122"/>
      <c r="E5" s="2">
        <v>6244</v>
      </c>
      <c r="F5" s="4">
        <v>191.2</v>
      </c>
      <c r="G5" s="4">
        <v>66.400000000000006</v>
      </c>
    </row>
    <row r="6" spans="1:7">
      <c r="A6" s="120" t="s">
        <v>75</v>
      </c>
      <c r="B6" s="121"/>
      <c r="C6" s="121"/>
      <c r="D6" s="122"/>
      <c r="E6" s="2">
        <v>3182</v>
      </c>
      <c r="F6" s="4">
        <v>134.80000000000001</v>
      </c>
      <c r="G6" s="4">
        <v>50.4</v>
      </c>
    </row>
    <row r="7" spans="1:7">
      <c r="A7" s="120" t="s">
        <v>76</v>
      </c>
      <c r="B7" s="121"/>
      <c r="C7" s="121"/>
      <c r="D7" s="122"/>
      <c r="E7" s="2">
        <v>3535</v>
      </c>
      <c r="F7" s="4">
        <v>118.1</v>
      </c>
      <c r="G7" s="4">
        <v>53</v>
      </c>
    </row>
    <row r="8" spans="1:7">
      <c r="A8" s="120" t="s">
        <v>77</v>
      </c>
      <c r="B8" s="121"/>
      <c r="C8" s="121"/>
      <c r="D8" s="122"/>
      <c r="E8" s="2">
        <v>1456</v>
      </c>
      <c r="F8" s="4">
        <v>103.3</v>
      </c>
      <c r="G8" s="4">
        <v>45.5</v>
      </c>
    </row>
    <row r="9" spans="1:7">
      <c r="A9" s="120" t="s">
        <v>78</v>
      </c>
      <c r="B9" s="121"/>
      <c r="C9" s="121"/>
      <c r="D9" s="122"/>
      <c r="E9" s="2">
        <v>1159</v>
      </c>
      <c r="F9" s="4">
        <v>80.7</v>
      </c>
      <c r="G9" s="4">
        <v>35.700000000000003</v>
      </c>
    </row>
    <row r="10" spans="1:7">
      <c r="A10" s="120" t="s">
        <v>79</v>
      </c>
      <c r="B10" s="121"/>
      <c r="C10" s="121"/>
      <c r="D10" s="122"/>
      <c r="E10" s="2">
        <v>1443</v>
      </c>
      <c r="F10" s="4">
        <v>131.5</v>
      </c>
      <c r="G10" s="4">
        <v>65.8</v>
      </c>
    </row>
    <row r="11" spans="1:7">
      <c r="A11" s="120" t="s">
        <v>80</v>
      </c>
      <c r="B11" s="121"/>
      <c r="C11" s="121"/>
      <c r="D11" s="122"/>
      <c r="E11" s="2">
        <v>264</v>
      </c>
      <c r="F11" s="4">
        <v>68.099999999999994</v>
      </c>
      <c r="G11" s="4">
        <v>42.4</v>
      </c>
    </row>
    <row r="12" spans="1:7">
      <c r="A12" s="120" t="s">
        <v>81</v>
      </c>
      <c r="B12" s="121"/>
      <c r="C12" s="121"/>
      <c r="D12" s="122"/>
      <c r="E12" s="2">
        <v>14574</v>
      </c>
      <c r="F12" s="4">
        <v>107.2</v>
      </c>
      <c r="G12" s="4">
        <v>49</v>
      </c>
    </row>
    <row r="13" spans="1:7">
      <c r="A13" s="120" t="s">
        <v>96</v>
      </c>
      <c r="B13" s="121"/>
      <c r="C13" s="121"/>
      <c r="D13" s="122"/>
      <c r="E13" s="2">
        <v>2777</v>
      </c>
      <c r="F13" s="4">
        <v>183</v>
      </c>
      <c r="G13" s="4">
        <v>51.9</v>
      </c>
    </row>
    <row r="14" spans="1:7">
      <c r="A14" s="120" t="s">
        <v>82</v>
      </c>
      <c r="B14" s="121"/>
      <c r="C14" s="121"/>
      <c r="D14" s="122"/>
      <c r="E14" s="2">
        <v>2482</v>
      </c>
      <c r="F14" s="4">
        <v>156.30000000000001</v>
      </c>
      <c r="G14" s="4">
        <v>53.1</v>
      </c>
    </row>
    <row r="15" spans="1:7">
      <c r="A15" s="120" t="s">
        <v>83</v>
      </c>
      <c r="B15" s="121"/>
      <c r="C15" s="121"/>
      <c r="D15" s="122"/>
      <c r="E15" s="2">
        <v>3359</v>
      </c>
      <c r="F15" s="4">
        <v>158</v>
      </c>
      <c r="G15" s="4">
        <v>49.5</v>
      </c>
    </row>
    <row r="16" spans="1:7">
      <c r="A16" s="120" t="s">
        <v>95</v>
      </c>
      <c r="B16" s="121"/>
      <c r="C16" s="121"/>
      <c r="D16" s="122"/>
      <c r="E16" s="2">
        <v>3536</v>
      </c>
      <c r="F16" s="4">
        <v>203</v>
      </c>
      <c r="G16" s="4">
        <v>55.5</v>
      </c>
    </row>
    <row r="17" spans="1:7">
      <c r="A17" s="120" t="s">
        <v>30</v>
      </c>
      <c r="B17" s="121"/>
      <c r="C17" s="121"/>
      <c r="D17" s="122"/>
      <c r="E17" s="2">
        <v>3564</v>
      </c>
      <c r="F17" s="4">
        <v>198.8</v>
      </c>
      <c r="G17" s="4">
        <v>51</v>
      </c>
    </row>
    <row r="18" spans="1:7">
      <c r="A18" s="120" t="s">
        <v>84</v>
      </c>
      <c r="B18" s="121"/>
      <c r="C18" s="121"/>
      <c r="D18" s="122"/>
      <c r="E18" s="2">
        <v>5030</v>
      </c>
      <c r="F18" s="4">
        <v>198.4</v>
      </c>
      <c r="G18" s="4">
        <v>53.5</v>
      </c>
    </row>
    <row r="19" spans="1:7">
      <c r="A19" s="120" t="s">
        <v>85</v>
      </c>
      <c r="B19" s="121"/>
      <c r="C19" s="121"/>
      <c r="D19" s="122"/>
      <c r="E19" s="2">
        <v>5362</v>
      </c>
      <c r="F19" s="4">
        <v>166</v>
      </c>
      <c r="G19" s="4">
        <v>57.8</v>
      </c>
    </row>
    <row r="20" spans="1:7">
      <c r="A20" s="120" t="s">
        <v>86</v>
      </c>
      <c r="B20" s="121"/>
      <c r="C20" s="121"/>
      <c r="D20" s="122"/>
      <c r="E20" s="2">
        <v>825</v>
      </c>
      <c r="F20" s="4">
        <v>123.3</v>
      </c>
      <c r="G20" s="4">
        <v>47.7</v>
      </c>
    </row>
    <row r="21" spans="1:7">
      <c r="A21" s="111" t="s">
        <v>97</v>
      </c>
      <c r="B21" s="111"/>
      <c r="C21" s="21" t="s">
        <v>113</v>
      </c>
      <c r="D21" s="37" t="s">
        <v>113</v>
      </c>
      <c r="E21" s="25">
        <v>847</v>
      </c>
      <c r="F21" s="30">
        <v>187.64614854618543</v>
      </c>
      <c r="G21" s="64"/>
    </row>
    <row r="22" spans="1:7">
      <c r="A22" s="111"/>
      <c r="B22" s="111"/>
      <c r="C22" s="21" t="s">
        <v>114</v>
      </c>
      <c r="D22" s="37" t="s">
        <v>114</v>
      </c>
      <c r="E22" s="25">
        <v>393</v>
      </c>
      <c r="F22" s="30">
        <v>146.06461779758342</v>
      </c>
      <c r="G22" s="64"/>
    </row>
    <row r="23" spans="1:7">
      <c r="A23" s="111"/>
      <c r="B23" s="111"/>
      <c r="C23" s="21" t="s">
        <v>115</v>
      </c>
      <c r="D23" s="37" t="s">
        <v>115</v>
      </c>
      <c r="E23" s="25">
        <v>970</v>
      </c>
      <c r="F23" s="30">
        <v>175.74899419937725</v>
      </c>
      <c r="G23" s="64"/>
    </row>
    <row r="24" spans="1:7">
      <c r="A24" s="111"/>
      <c r="B24" s="111"/>
      <c r="C24" s="21" t="s">
        <v>116</v>
      </c>
      <c r="D24" s="37" t="s">
        <v>116</v>
      </c>
      <c r="E24" s="25">
        <v>462</v>
      </c>
      <c r="F24" s="30">
        <v>226.18010202582957</v>
      </c>
      <c r="G24" s="64"/>
    </row>
    <row r="25" spans="1:7">
      <c r="A25" s="111"/>
      <c r="B25" s="111"/>
      <c r="C25" s="21" t="s">
        <v>117</v>
      </c>
      <c r="D25" s="37" t="s">
        <v>117</v>
      </c>
      <c r="E25" s="25">
        <v>560</v>
      </c>
      <c r="F25" s="30">
        <v>316.78329194408775</v>
      </c>
      <c r="G25" s="64"/>
    </row>
    <row r="26" spans="1:7">
      <c r="A26" s="111"/>
      <c r="B26" s="111"/>
      <c r="C26" s="21" t="s">
        <v>118</v>
      </c>
      <c r="D26" s="37" t="s">
        <v>118</v>
      </c>
      <c r="E26" s="25">
        <v>332</v>
      </c>
      <c r="F26" s="30">
        <v>238.98302644649516</v>
      </c>
      <c r="G26" s="64"/>
    </row>
    <row r="27" spans="1:7">
      <c r="A27" s="112" t="s">
        <v>127</v>
      </c>
      <c r="B27" s="111" t="s">
        <v>113</v>
      </c>
      <c r="C27" s="20" t="s">
        <v>39</v>
      </c>
      <c r="D27" s="20" t="s">
        <v>39</v>
      </c>
      <c r="E27" s="2">
        <v>282</v>
      </c>
      <c r="F27" s="4">
        <v>133.4</v>
      </c>
      <c r="G27" s="4">
        <v>49.3</v>
      </c>
    </row>
    <row r="28" spans="1:7">
      <c r="A28" s="113"/>
      <c r="B28" s="111"/>
      <c r="C28" s="20" t="s">
        <v>53</v>
      </c>
      <c r="D28" s="20" t="s">
        <v>53</v>
      </c>
      <c r="E28" s="2">
        <v>117</v>
      </c>
      <c r="F28" s="4">
        <v>226.1</v>
      </c>
      <c r="G28" s="4">
        <v>55.7</v>
      </c>
    </row>
    <row r="29" spans="1:7">
      <c r="A29" s="113"/>
      <c r="B29" s="111"/>
      <c r="C29" s="20" t="s">
        <v>54</v>
      </c>
      <c r="D29" s="20" t="s">
        <v>54</v>
      </c>
      <c r="E29" s="2">
        <v>132</v>
      </c>
      <c r="F29" s="4">
        <v>144.5</v>
      </c>
      <c r="G29" s="4">
        <v>48.8</v>
      </c>
    </row>
    <row r="30" spans="1:7">
      <c r="A30" s="113"/>
      <c r="B30" s="111"/>
      <c r="C30" s="20" t="s">
        <v>55</v>
      </c>
      <c r="D30" s="20" t="s">
        <v>55</v>
      </c>
      <c r="E30" s="2">
        <v>106</v>
      </c>
      <c r="F30" s="4">
        <v>350.6</v>
      </c>
      <c r="G30" s="4">
        <v>50.4</v>
      </c>
    </row>
    <row r="31" spans="1:7">
      <c r="A31" s="113"/>
      <c r="B31" s="111"/>
      <c r="C31" s="20" t="s">
        <v>59</v>
      </c>
      <c r="D31" s="20" t="s">
        <v>59</v>
      </c>
      <c r="E31" s="2">
        <v>95</v>
      </c>
      <c r="F31" s="4">
        <v>331.5</v>
      </c>
      <c r="G31" s="4">
        <v>46.6</v>
      </c>
    </row>
    <row r="32" spans="1:7">
      <c r="A32" s="113"/>
      <c r="B32" s="111"/>
      <c r="C32" s="20" t="s">
        <v>60</v>
      </c>
      <c r="D32" s="20" t="s">
        <v>60</v>
      </c>
      <c r="E32" s="2">
        <v>115</v>
      </c>
      <c r="F32" s="4">
        <v>302.60000000000002</v>
      </c>
      <c r="G32" s="4">
        <v>48.6</v>
      </c>
    </row>
    <row r="33" spans="1:7">
      <c r="A33" s="113"/>
      <c r="B33" s="36" t="s">
        <v>114</v>
      </c>
      <c r="C33" s="20" t="s">
        <v>40</v>
      </c>
      <c r="D33" s="20" t="s">
        <v>40</v>
      </c>
      <c r="E33" s="2">
        <v>393</v>
      </c>
      <c r="F33" s="4">
        <v>146.1</v>
      </c>
      <c r="G33" s="4">
        <v>48.4</v>
      </c>
    </row>
    <row r="34" spans="1:7">
      <c r="A34" s="113"/>
      <c r="B34" s="111" t="s">
        <v>115</v>
      </c>
      <c r="C34" s="20" t="s">
        <v>41</v>
      </c>
      <c r="D34" s="20" t="s">
        <v>41</v>
      </c>
      <c r="E34" s="2">
        <v>340</v>
      </c>
      <c r="F34" s="4">
        <v>122.9</v>
      </c>
      <c r="G34" s="4">
        <v>46</v>
      </c>
    </row>
    <row r="35" spans="1:7">
      <c r="A35" s="113"/>
      <c r="B35" s="111"/>
      <c r="C35" s="20" t="s">
        <v>43</v>
      </c>
      <c r="D35" s="20" t="s">
        <v>43</v>
      </c>
      <c r="E35" s="2">
        <v>164</v>
      </c>
      <c r="F35" s="4">
        <v>106.9</v>
      </c>
      <c r="G35" s="4">
        <v>46.8</v>
      </c>
    </row>
    <row r="36" spans="1:7">
      <c r="A36" s="113"/>
      <c r="B36" s="111"/>
      <c r="C36" s="20" t="s">
        <v>46</v>
      </c>
      <c r="D36" s="20" t="s">
        <v>46</v>
      </c>
      <c r="E36" s="2">
        <v>104</v>
      </c>
      <c r="F36" s="4">
        <v>431.3</v>
      </c>
      <c r="G36" s="4">
        <v>82.6</v>
      </c>
    </row>
    <row r="37" spans="1:7">
      <c r="A37" s="113"/>
      <c r="B37" s="111"/>
      <c r="C37" s="20" t="s">
        <v>47</v>
      </c>
      <c r="D37" s="20" t="s">
        <v>47</v>
      </c>
      <c r="E37" s="2">
        <v>231</v>
      </c>
      <c r="F37" s="4">
        <v>381.9</v>
      </c>
      <c r="G37" s="4">
        <v>54.5</v>
      </c>
    </row>
    <row r="38" spans="1:7">
      <c r="A38" s="113"/>
      <c r="B38" s="111"/>
      <c r="C38" s="20" t="s">
        <v>48</v>
      </c>
      <c r="D38" s="20" t="s">
        <v>48</v>
      </c>
      <c r="E38" s="2">
        <v>131</v>
      </c>
      <c r="F38" s="4">
        <v>351.2</v>
      </c>
      <c r="G38" s="4">
        <v>49.5</v>
      </c>
    </row>
    <row r="39" spans="1:7">
      <c r="A39" s="113"/>
      <c r="B39" s="111" t="s">
        <v>116</v>
      </c>
      <c r="C39" s="20" t="s">
        <v>42</v>
      </c>
      <c r="D39" s="20" t="s">
        <v>42</v>
      </c>
      <c r="E39" s="2">
        <v>248</v>
      </c>
      <c r="F39" s="4">
        <v>212.4</v>
      </c>
      <c r="G39" s="4">
        <v>59.6</v>
      </c>
    </row>
    <row r="40" spans="1:7">
      <c r="A40" s="113"/>
      <c r="B40" s="111"/>
      <c r="C40" s="20" t="s">
        <v>45</v>
      </c>
      <c r="D40" s="20" t="s">
        <v>45</v>
      </c>
      <c r="E40" s="2">
        <v>71</v>
      </c>
      <c r="F40" s="4">
        <v>266.2</v>
      </c>
      <c r="G40" s="4">
        <v>40.299999999999997</v>
      </c>
    </row>
    <row r="41" spans="1:7">
      <c r="A41" s="113"/>
      <c r="B41" s="111"/>
      <c r="C41" s="20" t="s">
        <v>49</v>
      </c>
      <c r="D41" s="20" t="s">
        <v>49</v>
      </c>
      <c r="E41" s="2">
        <v>143</v>
      </c>
      <c r="F41" s="4">
        <v>235.1</v>
      </c>
      <c r="G41" s="4">
        <v>53</v>
      </c>
    </row>
    <row r="42" spans="1:7">
      <c r="A42" s="113"/>
      <c r="B42" s="111" t="s">
        <v>117</v>
      </c>
      <c r="C42" s="20" t="s">
        <v>50</v>
      </c>
      <c r="D42" s="20" t="s">
        <v>50</v>
      </c>
      <c r="E42" s="2">
        <v>91</v>
      </c>
      <c r="F42" s="4">
        <v>262.60000000000002</v>
      </c>
      <c r="G42" s="4">
        <v>47.5</v>
      </c>
    </row>
    <row r="43" spans="1:7">
      <c r="A43" s="113"/>
      <c r="B43" s="111"/>
      <c r="C43" s="20" t="s">
        <v>51</v>
      </c>
      <c r="D43" s="20" t="s">
        <v>51</v>
      </c>
      <c r="E43" s="2">
        <v>81</v>
      </c>
      <c r="F43" s="4">
        <v>250.1</v>
      </c>
      <c r="G43" s="4">
        <v>48.7</v>
      </c>
    </row>
    <row r="44" spans="1:7">
      <c r="A44" s="113"/>
      <c r="B44" s="111"/>
      <c r="C44" s="20" t="s">
        <v>52</v>
      </c>
      <c r="D44" s="20" t="s">
        <v>52</v>
      </c>
      <c r="E44" s="2">
        <v>236</v>
      </c>
      <c r="F44" s="4">
        <v>370.4</v>
      </c>
      <c r="G44" s="4">
        <v>67.3</v>
      </c>
    </row>
    <row r="45" spans="1:7">
      <c r="A45" s="113"/>
      <c r="B45" s="111"/>
      <c r="C45" s="20" t="s">
        <v>58</v>
      </c>
      <c r="D45" s="20" t="s">
        <v>58</v>
      </c>
      <c r="E45" s="2">
        <v>152</v>
      </c>
      <c r="F45" s="4">
        <v>330.3</v>
      </c>
      <c r="G45" s="4">
        <v>71.7</v>
      </c>
    </row>
    <row r="46" spans="1:7">
      <c r="A46" s="113"/>
      <c r="B46" s="111" t="s">
        <v>118</v>
      </c>
      <c r="C46" s="20" t="s">
        <v>44</v>
      </c>
      <c r="D46" s="20" t="s">
        <v>44</v>
      </c>
      <c r="E46" s="2">
        <v>91</v>
      </c>
      <c r="F46" s="4">
        <v>202.7</v>
      </c>
      <c r="G46" s="4">
        <v>32.299999999999997</v>
      </c>
    </row>
    <row r="47" spans="1:7">
      <c r="A47" s="113"/>
      <c r="B47" s="111"/>
      <c r="C47" s="20" t="s">
        <v>56</v>
      </c>
      <c r="D47" s="20" t="s">
        <v>56</v>
      </c>
      <c r="E47" s="2">
        <v>158</v>
      </c>
      <c r="F47" s="4">
        <v>304.89999999999998</v>
      </c>
      <c r="G47" s="4">
        <v>67.7</v>
      </c>
    </row>
    <row r="48" spans="1:7">
      <c r="A48" s="113"/>
      <c r="B48" s="111"/>
      <c r="C48" s="20" t="s">
        <v>57</v>
      </c>
      <c r="D48" s="20" t="s">
        <v>57</v>
      </c>
      <c r="E48" s="2">
        <v>83</v>
      </c>
      <c r="F48" s="4">
        <v>196.7</v>
      </c>
      <c r="G48" s="4">
        <v>39.700000000000003</v>
      </c>
    </row>
    <row r="49" spans="6:6">
      <c r="F49" s="7"/>
    </row>
    <row r="50" spans="6:6">
      <c r="F50" s="7"/>
    </row>
  </sheetData>
  <mergeCells count="27">
    <mergeCell ref="A1:E1"/>
    <mergeCell ref="A2:D2"/>
    <mergeCell ref="A3:D3"/>
    <mergeCell ref="A4:D4"/>
    <mergeCell ref="A5:D5"/>
    <mergeCell ref="A6:D6"/>
    <mergeCell ref="A18:D18"/>
    <mergeCell ref="A7:D7"/>
    <mergeCell ref="A8:D8"/>
    <mergeCell ref="A9:D9"/>
    <mergeCell ref="A10:D10"/>
    <mergeCell ref="A11:D11"/>
    <mergeCell ref="A12:D12"/>
    <mergeCell ref="A13:D13"/>
    <mergeCell ref="A14:D14"/>
    <mergeCell ref="A15:D15"/>
    <mergeCell ref="A16:D16"/>
    <mergeCell ref="A17:D17"/>
    <mergeCell ref="A19:D19"/>
    <mergeCell ref="A20:D20"/>
    <mergeCell ref="A27:A48"/>
    <mergeCell ref="B27:B32"/>
    <mergeCell ref="B34:B38"/>
    <mergeCell ref="B39:B41"/>
    <mergeCell ref="B42:B45"/>
    <mergeCell ref="B46:B48"/>
    <mergeCell ref="A21:B26"/>
  </mergeCells>
  <phoneticPr fontId="3" type="noConversion"/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0236D0-9710-4EEF-A065-7904DD481634}">
  <dimension ref="A1:I50"/>
  <sheetViews>
    <sheetView zoomScale="85" zoomScaleNormal="85" workbookViewId="0">
      <selection activeCell="M13" sqref="M13"/>
    </sheetView>
  </sheetViews>
  <sheetFormatPr defaultRowHeight="16.5"/>
  <cols>
    <col min="1" max="1" width="18.625" bestFit="1" customWidth="1"/>
    <col min="2" max="2" width="15.25" customWidth="1"/>
    <col min="3" max="3" width="18.625" hidden="1" customWidth="1"/>
    <col min="4" max="4" width="18.625" customWidth="1"/>
    <col min="5" max="5" width="28.5" customWidth="1"/>
    <col min="6" max="6" width="28.625" bestFit="1" customWidth="1"/>
    <col min="7" max="7" width="18.125" bestFit="1" customWidth="1"/>
  </cols>
  <sheetData>
    <row r="1" spans="1:7" ht="31.5">
      <c r="A1" s="136" t="s">
        <v>224</v>
      </c>
      <c r="B1" s="137"/>
      <c r="C1" s="137"/>
      <c r="D1" s="137"/>
      <c r="E1" s="140"/>
      <c r="F1" s="96" t="s">
        <v>487</v>
      </c>
      <c r="G1" s="61" t="s">
        <v>125</v>
      </c>
    </row>
    <row r="2" spans="1:7">
      <c r="A2" s="157" t="s">
        <v>196</v>
      </c>
      <c r="B2" s="157"/>
      <c r="C2" s="157"/>
      <c r="D2" s="157"/>
      <c r="E2" s="38" t="s">
        <v>217</v>
      </c>
      <c r="F2" s="38" t="s">
        <v>218</v>
      </c>
      <c r="G2" s="38" t="s">
        <v>12</v>
      </c>
    </row>
    <row r="3" spans="1:7">
      <c r="A3" s="123" t="s">
        <v>31</v>
      </c>
      <c r="B3" s="123"/>
      <c r="C3" s="123"/>
      <c r="D3" s="123"/>
      <c r="E3" s="2">
        <v>24612</v>
      </c>
      <c r="F3" s="4">
        <v>48.2</v>
      </c>
      <c r="G3" s="4">
        <v>18.899999999999999</v>
      </c>
    </row>
    <row r="4" spans="1:7">
      <c r="A4" s="123" t="s">
        <v>73</v>
      </c>
      <c r="B4" s="123"/>
      <c r="C4" s="123"/>
      <c r="D4" s="123"/>
      <c r="E4" s="2">
        <v>3690</v>
      </c>
      <c r="F4" s="4">
        <v>39.700000000000003</v>
      </c>
      <c r="G4" s="4">
        <v>16.600000000000001</v>
      </c>
    </row>
    <row r="5" spans="1:7">
      <c r="A5" s="120" t="s">
        <v>74</v>
      </c>
      <c r="B5" s="121"/>
      <c r="C5" s="121"/>
      <c r="D5" s="122"/>
      <c r="E5" s="2">
        <v>2033</v>
      </c>
      <c r="F5" s="4">
        <v>62.2</v>
      </c>
      <c r="G5" s="4">
        <v>22.4</v>
      </c>
    </row>
    <row r="6" spans="1:7">
      <c r="A6" s="120" t="s">
        <v>75</v>
      </c>
      <c r="B6" s="121"/>
      <c r="C6" s="121"/>
      <c r="D6" s="122"/>
      <c r="E6" s="2">
        <v>1113</v>
      </c>
      <c r="F6" s="4">
        <v>47.1</v>
      </c>
      <c r="G6" s="4">
        <v>18.2</v>
      </c>
    </row>
    <row r="7" spans="1:7">
      <c r="A7" s="120" t="s">
        <v>76</v>
      </c>
      <c r="B7" s="121"/>
      <c r="C7" s="121"/>
      <c r="D7" s="122"/>
      <c r="E7" s="2">
        <v>1290</v>
      </c>
      <c r="F7" s="4">
        <v>43.1</v>
      </c>
      <c r="G7" s="4">
        <v>19.8</v>
      </c>
    </row>
    <row r="8" spans="1:7">
      <c r="A8" s="120" t="s">
        <v>77</v>
      </c>
      <c r="B8" s="121"/>
      <c r="C8" s="121"/>
      <c r="D8" s="122"/>
      <c r="E8" s="2">
        <v>531</v>
      </c>
      <c r="F8" s="4">
        <v>37.700000000000003</v>
      </c>
      <c r="G8" s="4">
        <v>17.3</v>
      </c>
    </row>
    <row r="9" spans="1:7">
      <c r="A9" s="120" t="s">
        <v>78</v>
      </c>
      <c r="B9" s="121"/>
      <c r="C9" s="121"/>
      <c r="D9" s="122"/>
      <c r="E9" s="2">
        <v>487</v>
      </c>
      <c r="F9" s="4">
        <v>33.9</v>
      </c>
      <c r="G9" s="4">
        <v>15.6</v>
      </c>
    </row>
    <row r="10" spans="1:7">
      <c r="A10" s="120" t="s">
        <v>79</v>
      </c>
      <c r="B10" s="121"/>
      <c r="C10" s="121"/>
      <c r="D10" s="122"/>
      <c r="E10" s="2">
        <v>475</v>
      </c>
      <c r="F10" s="4">
        <v>43.3</v>
      </c>
      <c r="G10" s="4">
        <v>22.1</v>
      </c>
    </row>
    <row r="11" spans="1:7">
      <c r="A11" s="120" t="s">
        <v>80</v>
      </c>
      <c r="B11" s="121"/>
      <c r="C11" s="121"/>
      <c r="D11" s="122"/>
      <c r="E11" s="2">
        <v>88</v>
      </c>
      <c r="F11" s="4">
        <v>22.7</v>
      </c>
      <c r="G11" s="4">
        <v>15.2</v>
      </c>
    </row>
    <row r="12" spans="1:7">
      <c r="A12" s="120" t="s">
        <v>81</v>
      </c>
      <c r="B12" s="121"/>
      <c r="C12" s="121"/>
      <c r="D12" s="122"/>
      <c r="E12" s="2">
        <v>5486</v>
      </c>
      <c r="F12" s="4">
        <v>40.299999999999997</v>
      </c>
      <c r="G12" s="4">
        <v>19.100000000000001</v>
      </c>
    </row>
    <row r="13" spans="1:7">
      <c r="A13" s="120" t="s">
        <v>96</v>
      </c>
      <c r="B13" s="121"/>
      <c r="C13" s="121"/>
      <c r="D13" s="122"/>
      <c r="E13" s="2">
        <v>965</v>
      </c>
      <c r="F13" s="4">
        <v>63.6</v>
      </c>
      <c r="G13" s="4">
        <v>19.7</v>
      </c>
    </row>
    <row r="14" spans="1:7">
      <c r="A14" s="120" t="s">
        <v>82</v>
      </c>
      <c r="B14" s="121"/>
      <c r="C14" s="121"/>
      <c r="D14" s="122"/>
      <c r="E14" s="2">
        <v>1002</v>
      </c>
      <c r="F14" s="4">
        <v>63.1</v>
      </c>
      <c r="G14" s="4">
        <v>22.7</v>
      </c>
    </row>
    <row r="15" spans="1:7">
      <c r="A15" s="120" t="s">
        <v>83</v>
      </c>
      <c r="B15" s="121"/>
      <c r="C15" s="121"/>
      <c r="D15" s="122"/>
      <c r="E15" s="2">
        <v>1341</v>
      </c>
      <c r="F15" s="4">
        <v>63.1</v>
      </c>
      <c r="G15" s="4">
        <v>19.899999999999999</v>
      </c>
    </row>
    <row r="16" spans="1:7">
      <c r="A16" s="120" t="s">
        <v>95</v>
      </c>
      <c r="B16" s="121"/>
      <c r="C16" s="121"/>
      <c r="D16" s="122"/>
      <c r="E16" s="2">
        <v>1177</v>
      </c>
      <c r="F16" s="4">
        <v>67.599999999999994</v>
      </c>
      <c r="G16" s="4">
        <v>20.3</v>
      </c>
    </row>
    <row r="17" spans="1:9">
      <c r="A17" s="120" t="s">
        <v>30</v>
      </c>
      <c r="B17" s="121"/>
      <c r="C17" s="121"/>
      <c r="D17" s="122"/>
      <c r="E17" s="2">
        <v>1192</v>
      </c>
      <c r="F17" s="4">
        <v>66.5</v>
      </c>
      <c r="G17" s="4">
        <v>17.899999999999999</v>
      </c>
    </row>
    <row r="18" spans="1:9">
      <c r="A18" s="120" t="s">
        <v>84</v>
      </c>
      <c r="B18" s="121"/>
      <c r="C18" s="121"/>
      <c r="D18" s="122"/>
      <c r="E18" s="2">
        <v>1605</v>
      </c>
      <c r="F18" s="4">
        <v>63.3</v>
      </c>
      <c r="G18" s="4">
        <v>18.5</v>
      </c>
    </row>
    <row r="19" spans="1:9">
      <c r="A19" s="120" t="s">
        <v>85</v>
      </c>
      <c r="B19" s="121"/>
      <c r="C19" s="121"/>
      <c r="D19" s="122"/>
      <c r="E19" s="2">
        <v>1834</v>
      </c>
      <c r="F19" s="4">
        <v>56.8</v>
      </c>
      <c r="G19" s="4">
        <v>20.100000000000001</v>
      </c>
    </row>
    <row r="20" spans="1:9">
      <c r="A20" s="120" t="s">
        <v>86</v>
      </c>
      <c r="B20" s="121"/>
      <c r="C20" s="121"/>
      <c r="D20" s="122"/>
      <c r="E20" s="2">
        <v>303</v>
      </c>
      <c r="F20" s="4">
        <v>45.3</v>
      </c>
      <c r="G20" s="4">
        <v>18</v>
      </c>
      <c r="H20" s="7"/>
      <c r="I20" s="7"/>
    </row>
    <row r="21" spans="1:9">
      <c r="A21" s="111" t="s">
        <v>97</v>
      </c>
      <c r="B21" s="111"/>
      <c r="C21" s="21" t="s">
        <v>113</v>
      </c>
      <c r="D21" s="37" t="s">
        <v>113</v>
      </c>
      <c r="E21" s="25">
        <v>274</v>
      </c>
      <c r="F21" s="30">
        <v>60.702532115294936</v>
      </c>
      <c r="G21" s="64"/>
      <c r="H21" s="7"/>
      <c r="I21" s="7"/>
    </row>
    <row r="22" spans="1:9">
      <c r="A22" s="111"/>
      <c r="B22" s="111"/>
      <c r="C22" s="21" t="s">
        <v>114</v>
      </c>
      <c r="D22" s="37" t="s">
        <v>114</v>
      </c>
      <c r="E22" s="25">
        <v>148</v>
      </c>
      <c r="F22" s="30">
        <v>55.006522732932176</v>
      </c>
      <c r="G22" s="64"/>
      <c r="H22" s="7"/>
      <c r="I22" s="7"/>
    </row>
    <row r="23" spans="1:9">
      <c r="A23" s="111"/>
      <c r="B23" s="111"/>
      <c r="C23" s="21" t="s">
        <v>115</v>
      </c>
      <c r="D23" s="37" t="s">
        <v>115</v>
      </c>
      <c r="E23" s="25">
        <v>346</v>
      </c>
      <c r="F23" s="30">
        <v>62.689847415447979</v>
      </c>
      <c r="G23" s="64"/>
      <c r="H23" s="7"/>
      <c r="I23" s="7"/>
    </row>
    <row r="24" spans="1:9">
      <c r="A24" s="111"/>
      <c r="B24" s="111"/>
      <c r="C24" s="21" t="s">
        <v>116</v>
      </c>
      <c r="D24" s="37" t="s">
        <v>116</v>
      </c>
      <c r="E24" s="25">
        <v>118</v>
      </c>
      <c r="F24" s="30">
        <v>57.768943807462968</v>
      </c>
      <c r="G24" s="64"/>
      <c r="H24" s="7"/>
      <c r="I24" s="7"/>
    </row>
    <row r="25" spans="1:9">
      <c r="A25" s="111"/>
      <c r="B25" s="111"/>
      <c r="C25" s="21" t="s">
        <v>117</v>
      </c>
      <c r="D25" s="37" t="s">
        <v>117</v>
      </c>
      <c r="E25" s="25">
        <v>198</v>
      </c>
      <c r="F25" s="30">
        <v>112.00552108023103</v>
      </c>
      <c r="G25" s="64"/>
      <c r="H25" s="7"/>
      <c r="I25" s="7"/>
    </row>
    <row r="26" spans="1:9">
      <c r="A26" s="111"/>
      <c r="B26" s="111"/>
      <c r="C26" s="21" t="s">
        <v>118</v>
      </c>
      <c r="D26" s="37" t="s">
        <v>118</v>
      </c>
      <c r="E26" s="25">
        <v>108</v>
      </c>
      <c r="F26" s="30">
        <v>77.741466434402042</v>
      </c>
      <c r="G26" s="64"/>
      <c r="H26" s="7"/>
      <c r="I26" s="7"/>
    </row>
    <row r="27" spans="1:9">
      <c r="A27" s="112" t="s">
        <v>127</v>
      </c>
      <c r="B27" s="111" t="s">
        <v>113</v>
      </c>
      <c r="C27" s="20" t="s">
        <v>39</v>
      </c>
      <c r="D27" s="20" t="s">
        <v>39</v>
      </c>
      <c r="E27" s="2">
        <v>107</v>
      </c>
      <c r="F27" s="4">
        <v>50.6</v>
      </c>
      <c r="G27" s="4">
        <v>18.899999999999999</v>
      </c>
      <c r="H27" s="7"/>
      <c r="I27" s="7"/>
    </row>
    <row r="28" spans="1:9">
      <c r="A28" s="113"/>
      <c r="B28" s="111"/>
      <c r="C28" s="20" t="s">
        <v>53</v>
      </c>
      <c r="D28" s="20" t="s">
        <v>53</v>
      </c>
      <c r="E28" s="2">
        <v>37</v>
      </c>
      <c r="F28" s="4">
        <v>71.5</v>
      </c>
      <c r="G28" s="4">
        <v>18.100000000000001</v>
      </c>
      <c r="H28" s="7"/>
      <c r="I28" s="7"/>
    </row>
    <row r="29" spans="1:9">
      <c r="A29" s="113"/>
      <c r="B29" s="111"/>
      <c r="C29" s="20" t="s">
        <v>54</v>
      </c>
      <c r="D29" s="20" t="s">
        <v>54</v>
      </c>
      <c r="E29" s="2">
        <v>46</v>
      </c>
      <c r="F29" s="4">
        <v>50.4</v>
      </c>
      <c r="G29" s="4">
        <v>18</v>
      </c>
      <c r="H29" s="7"/>
      <c r="I29" s="7"/>
    </row>
    <row r="30" spans="1:9">
      <c r="A30" s="113"/>
      <c r="B30" s="111"/>
      <c r="C30" s="20" t="s">
        <v>55</v>
      </c>
      <c r="D30" s="20" t="s">
        <v>55</v>
      </c>
      <c r="E30" s="2">
        <v>31</v>
      </c>
      <c r="F30" s="4">
        <v>102.5</v>
      </c>
      <c r="G30" s="4">
        <v>16.399999999999999</v>
      </c>
      <c r="H30" s="7"/>
      <c r="I30" s="7"/>
    </row>
    <row r="31" spans="1:9">
      <c r="A31" s="113"/>
      <c r="B31" s="111"/>
      <c r="C31" s="20" t="s">
        <v>59</v>
      </c>
      <c r="D31" s="20" t="s">
        <v>59</v>
      </c>
      <c r="E31" s="2">
        <v>26</v>
      </c>
      <c r="F31" s="4">
        <v>90.7</v>
      </c>
      <c r="G31" s="4">
        <v>13.1</v>
      </c>
      <c r="H31" s="7"/>
      <c r="I31" s="7"/>
    </row>
    <row r="32" spans="1:9">
      <c r="A32" s="113"/>
      <c r="B32" s="111"/>
      <c r="C32" s="20" t="s">
        <v>60</v>
      </c>
      <c r="D32" s="20" t="s">
        <v>60</v>
      </c>
      <c r="E32" s="2">
        <v>27</v>
      </c>
      <c r="F32" s="4">
        <v>71</v>
      </c>
      <c r="G32" s="4">
        <v>17.100000000000001</v>
      </c>
      <c r="H32" s="7"/>
      <c r="I32" s="7"/>
    </row>
    <row r="33" spans="1:9">
      <c r="A33" s="113"/>
      <c r="B33" s="36" t="s">
        <v>114</v>
      </c>
      <c r="C33" s="20" t="s">
        <v>40</v>
      </c>
      <c r="D33" s="20" t="s">
        <v>40</v>
      </c>
      <c r="E33" s="2">
        <v>148</v>
      </c>
      <c r="F33" s="4">
        <v>55</v>
      </c>
      <c r="G33" s="4">
        <v>19.8</v>
      </c>
      <c r="H33" s="7"/>
      <c r="I33" s="7"/>
    </row>
    <row r="34" spans="1:9">
      <c r="A34" s="113"/>
      <c r="B34" s="111" t="s">
        <v>115</v>
      </c>
      <c r="C34" s="20" t="s">
        <v>41</v>
      </c>
      <c r="D34" s="20" t="s">
        <v>41</v>
      </c>
      <c r="E34" s="2">
        <v>138</v>
      </c>
      <c r="F34" s="4">
        <v>49.9</v>
      </c>
      <c r="G34" s="4">
        <v>19.600000000000001</v>
      </c>
      <c r="H34" s="7"/>
      <c r="I34" s="7"/>
    </row>
    <row r="35" spans="1:9">
      <c r="A35" s="113"/>
      <c r="B35" s="111"/>
      <c r="C35" s="20" t="s">
        <v>43</v>
      </c>
      <c r="D35" s="20" t="s">
        <v>43</v>
      </c>
      <c r="E35" s="2">
        <v>52</v>
      </c>
      <c r="F35" s="4">
        <v>33.9</v>
      </c>
      <c r="G35" s="4">
        <v>15.6</v>
      </c>
      <c r="H35" s="7"/>
      <c r="I35" s="7"/>
    </row>
    <row r="36" spans="1:9">
      <c r="A36" s="113"/>
      <c r="B36" s="111"/>
      <c r="C36" s="20" t="s">
        <v>46</v>
      </c>
      <c r="D36" s="20" t="s">
        <v>46</v>
      </c>
      <c r="E36" s="2">
        <v>33</v>
      </c>
      <c r="F36" s="4">
        <v>136.9</v>
      </c>
      <c r="G36" s="4">
        <v>25</v>
      </c>
      <c r="H36" s="7"/>
      <c r="I36" s="7"/>
    </row>
    <row r="37" spans="1:9">
      <c r="A37" s="113"/>
      <c r="B37" s="111"/>
      <c r="C37" s="20" t="s">
        <v>47</v>
      </c>
      <c r="D37" s="20" t="s">
        <v>47</v>
      </c>
      <c r="E37" s="2">
        <v>75</v>
      </c>
      <c r="F37" s="4">
        <v>124</v>
      </c>
      <c r="G37" s="4">
        <v>17.100000000000001</v>
      </c>
      <c r="H37" s="7"/>
      <c r="I37" s="7"/>
    </row>
    <row r="38" spans="1:9">
      <c r="A38" s="113"/>
      <c r="B38" s="111"/>
      <c r="C38" s="20" t="s">
        <v>48</v>
      </c>
      <c r="D38" s="20" t="s">
        <v>48</v>
      </c>
      <c r="E38" s="2">
        <v>48</v>
      </c>
      <c r="F38" s="4">
        <v>128.69999999999999</v>
      </c>
      <c r="G38" s="4">
        <v>15.1</v>
      </c>
      <c r="H38" s="7"/>
      <c r="I38" s="7"/>
    </row>
    <row r="39" spans="1:9">
      <c r="A39" s="113"/>
      <c r="B39" s="111" t="s">
        <v>116</v>
      </c>
      <c r="C39" s="20" t="s">
        <v>42</v>
      </c>
      <c r="D39" s="20" t="s">
        <v>42</v>
      </c>
      <c r="E39" s="2">
        <v>63</v>
      </c>
      <c r="F39" s="4">
        <v>54</v>
      </c>
      <c r="G39" s="4">
        <v>15.5</v>
      </c>
      <c r="H39" s="7"/>
      <c r="I39" s="7"/>
    </row>
    <row r="40" spans="1:9">
      <c r="A40" s="113"/>
      <c r="B40" s="111"/>
      <c r="C40" s="20" t="s">
        <v>45</v>
      </c>
      <c r="D40" s="20" t="s">
        <v>45</v>
      </c>
      <c r="E40" s="2">
        <v>24</v>
      </c>
      <c r="F40" s="4">
        <v>90</v>
      </c>
      <c r="G40" s="4">
        <v>14.3</v>
      </c>
      <c r="H40" s="7"/>
      <c r="I40" s="7"/>
    </row>
    <row r="41" spans="1:9">
      <c r="A41" s="113"/>
      <c r="B41" s="111"/>
      <c r="C41" s="20" t="s">
        <v>49</v>
      </c>
      <c r="D41" s="20" t="s">
        <v>49</v>
      </c>
      <c r="E41" s="2">
        <v>31</v>
      </c>
      <c r="F41" s="4">
        <v>51</v>
      </c>
      <c r="G41" s="4">
        <v>12.5</v>
      </c>
      <c r="H41" s="7"/>
      <c r="I41" s="7"/>
    </row>
    <row r="42" spans="1:9">
      <c r="A42" s="113"/>
      <c r="B42" s="111" t="s">
        <v>117</v>
      </c>
      <c r="C42" s="20" t="s">
        <v>50</v>
      </c>
      <c r="D42" s="20" t="s">
        <v>50</v>
      </c>
      <c r="E42" s="2">
        <v>33</v>
      </c>
      <c r="F42" s="4">
        <v>95.2</v>
      </c>
      <c r="G42" s="4">
        <v>15.5</v>
      </c>
      <c r="H42" s="7"/>
      <c r="I42" s="7"/>
    </row>
    <row r="43" spans="1:9">
      <c r="A43" s="113"/>
      <c r="B43" s="111"/>
      <c r="C43" s="20" t="s">
        <v>51</v>
      </c>
      <c r="D43" s="20" t="s">
        <v>51</v>
      </c>
      <c r="E43" s="2">
        <v>34</v>
      </c>
      <c r="F43" s="4">
        <v>105</v>
      </c>
      <c r="G43" s="4">
        <v>23</v>
      </c>
      <c r="H43" s="7"/>
      <c r="I43" s="7"/>
    </row>
    <row r="44" spans="1:9">
      <c r="A44" s="113"/>
      <c r="B44" s="111"/>
      <c r="C44" s="20" t="s">
        <v>52</v>
      </c>
      <c r="D44" s="20" t="s">
        <v>52</v>
      </c>
      <c r="E44" s="2">
        <v>86</v>
      </c>
      <c r="F44" s="4">
        <v>135</v>
      </c>
      <c r="G44" s="4">
        <v>22.4</v>
      </c>
      <c r="H44" s="7"/>
      <c r="I44" s="7"/>
    </row>
    <row r="45" spans="1:9">
      <c r="A45" s="113"/>
      <c r="B45" s="111"/>
      <c r="C45" s="20" t="s">
        <v>58</v>
      </c>
      <c r="D45" s="20" t="s">
        <v>58</v>
      </c>
      <c r="E45" s="2">
        <v>45</v>
      </c>
      <c r="F45" s="4">
        <v>97.8</v>
      </c>
      <c r="G45" s="4">
        <v>16.8</v>
      </c>
      <c r="H45" s="7"/>
      <c r="I45" s="7"/>
    </row>
    <row r="46" spans="1:9">
      <c r="A46" s="113"/>
      <c r="B46" s="111" t="s">
        <v>118</v>
      </c>
      <c r="C46" s="20" t="s">
        <v>44</v>
      </c>
      <c r="D46" s="20" t="s">
        <v>44</v>
      </c>
      <c r="E46" s="2">
        <v>24</v>
      </c>
      <c r="F46" s="4">
        <v>53.5</v>
      </c>
      <c r="G46" s="4">
        <v>10.6</v>
      </c>
      <c r="H46" s="7"/>
      <c r="I46" s="7"/>
    </row>
    <row r="47" spans="1:9">
      <c r="A47" s="113"/>
      <c r="B47" s="111"/>
      <c r="C47" s="20" t="s">
        <v>56</v>
      </c>
      <c r="D47" s="20" t="s">
        <v>56</v>
      </c>
      <c r="E47" s="2">
        <v>50</v>
      </c>
      <c r="F47" s="4">
        <v>96.5</v>
      </c>
      <c r="G47" s="4">
        <v>23.1</v>
      </c>
      <c r="H47" s="7"/>
      <c r="I47" s="7"/>
    </row>
    <row r="48" spans="1:9">
      <c r="A48" s="113"/>
      <c r="B48" s="111"/>
      <c r="C48" s="20" t="s">
        <v>57</v>
      </c>
      <c r="D48" s="20" t="s">
        <v>57</v>
      </c>
      <c r="E48" s="2">
        <v>34</v>
      </c>
      <c r="F48" s="4">
        <v>80.599999999999994</v>
      </c>
      <c r="G48" s="4">
        <v>18</v>
      </c>
      <c r="H48" s="7"/>
      <c r="I48" s="7"/>
    </row>
    <row r="49" spans="6:9">
      <c r="F49" s="7"/>
      <c r="H49" s="7"/>
      <c r="I49" s="7"/>
    </row>
    <row r="50" spans="6:9">
      <c r="F50" s="7"/>
      <c r="H50" s="7"/>
      <c r="I50" s="7"/>
    </row>
  </sheetData>
  <mergeCells count="27">
    <mergeCell ref="A6:D6"/>
    <mergeCell ref="A1:E1"/>
    <mergeCell ref="A2:D2"/>
    <mergeCell ref="A3:D3"/>
    <mergeCell ref="A4:D4"/>
    <mergeCell ref="A5:D5"/>
    <mergeCell ref="A18:D18"/>
    <mergeCell ref="A7:D7"/>
    <mergeCell ref="A8:D8"/>
    <mergeCell ref="A9:D9"/>
    <mergeCell ref="A10:D10"/>
    <mergeCell ref="A11:D11"/>
    <mergeCell ref="A12:D12"/>
    <mergeCell ref="A13:D13"/>
    <mergeCell ref="A14:D14"/>
    <mergeCell ref="A15:D15"/>
    <mergeCell ref="A16:D16"/>
    <mergeCell ref="A17:D17"/>
    <mergeCell ref="A19:D19"/>
    <mergeCell ref="A20:D20"/>
    <mergeCell ref="A21:B26"/>
    <mergeCell ref="A27:A48"/>
    <mergeCell ref="B27:B32"/>
    <mergeCell ref="B34:B38"/>
    <mergeCell ref="B39:B41"/>
    <mergeCell ref="B42:B45"/>
    <mergeCell ref="B46:B48"/>
  </mergeCells>
  <phoneticPr fontId="3" type="noConversion"/>
  <pageMargins left="0.7" right="0.7" top="0.75" bottom="0.75" header="0.3" footer="0.3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FD3967-E65F-40F3-A0A5-80700A125AC2}">
  <dimension ref="A1:I50"/>
  <sheetViews>
    <sheetView zoomScale="85" zoomScaleNormal="85" workbookViewId="0">
      <selection activeCell="L12" sqref="L12"/>
    </sheetView>
  </sheetViews>
  <sheetFormatPr defaultRowHeight="16.5"/>
  <cols>
    <col min="1" max="1" width="18.625" bestFit="1" customWidth="1"/>
    <col min="2" max="2" width="15.25" customWidth="1"/>
    <col min="3" max="3" width="18.625" hidden="1" customWidth="1"/>
    <col min="4" max="4" width="18.625" customWidth="1"/>
    <col min="5" max="5" width="34" customWidth="1"/>
    <col min="6" max="6" width="28.625" bestFit="1" customWidth="1"/>
    <col min="7" max="7" width="18.125" bestFit="1" customWidth="1"/>
  </cols>
  <sheetData>
    <row r="1" spans="1:7" ht="31.5">
      <c r="A1" s="136" t="s">
        <v>226</v>
      </c>
      <c r="B1" s="137"/>
      <c r="C1" s="137"/>
      <c r="D1" s="137"/>
      <c r="E1" s="140"/>
      <c r="F1" s="96" t="s">
        <v>487</v>
      </c>
      <c r="G1" s="61" t="s">
        <v>125</v>
      </c>
    </row>
    <row r="2" spans="1:7">
      <c r="A2" s="157" t="s">
        <v>196</v>
      </c>
      <c r="B2" s="157"/>
      <c r="C2" s="157"/>
      <c r="D2" s="157"/>
      <c r="E2" s="45" t="s">
        <v>217</v>
      </c>
      <c r="F2" s="45" t="s">
        <v>218</v>
      </c>
      <c r="G2" s="45" t="s">
        <v>12</v>
      </c>
    </row>
    <row r="3" spans="1:7">
      <c r="A3" s="123" t="s">
        <v>31</v>
      </c>
      <c r="B3" s="123"/>
      <c r="C3" s="123"/>
      <c r="D3" s="123"/>
      <c r="E3" s="2">
        <v>8229</v>
      </c>
      <c r="F3" s="4">
        <v>16.100000000000001</v>
      </c>
      <c r="G3" s="4">
        <v>5.0999999999999996</v>
      </c>
    </row>
    <row r="4" spans="1:7">
      <c r="A4" s="123" t="s">
        <v>73</v>
      </c>
      <c r="B4" s="123"/>
      <c r="C4" s="123"/>
      <c r="D4" s="123"/>
      <c r="E4" s="2">
        <v>1116</v>
      </c>
      <c r="F4" s="4">
        <v>12</v>
      </c>
      <c r="G4" s="4">
        <v>4.2</v>
      </c>
    </row>
    <row r="5" spans="1:7">
      <c r="A5" s="120" t="s">
        <v>74</v>
      </c>
      <c r="B5" s="121"/>
      <c r="C5" s="121"/>
      <c r="D5" s="122"/>
      <c r="E5" s="2">
        <v>589</v>
      </c>
      <c r="F5" s="4">
        <v>18</v>
      </c>
      <c r="G5" s="4">
        <v>5.2</v>
      </c>
    </row>
    <row r="6" spans="1:7">
      <c r="A6" s="120" t="s">
        <v>75</v>
      </c>
      <c r="B6" s="121"/>
      <c r="C6" s="121"/>
      <c r="D6" s="122"/>
      <c r="E6" s="2">
        <v>320</v>
      </c>
      <c r="F6" s="4">
        <v>13.6</v>
      </c>
      <c r="G6" s="4">
        <v>4.2</v>
      </c>
    </row>
    <row r="7" spans="1:7">
      <c r="A7" s="120" t="s">
        <v>76</v>
      </c>
      <c r="B7" s="121"/>
      <c r="C7" s="121"/>
      <c r="D7" s="122"/>
      <c r="E7" s="2">
        <v>649</v>
      </c>
      <c r="F7" s="4">
        <v>21.7</v>
      </c>
      <c r="G7" s="4">
        <v>9</v>
      </c>
    </row>
    <row r="8" spans="1:7">
      <c r="A8" s="120" t="s">
        <v>77</v>
      </c>
      <c r="B8" s="121"/>
      <c r="C8" s="121"/>
      <c r="D8" s="122"/>
      <c r="E8" s="2">
        <v>168</v>
      </c>
      <c r="F8" s="4">
        <v>11.9</v>
      </c>
      <c r="G8" s="4">
        <v>4.2</v>
      </c>
    </row>
    <row r="9" spans="1:7">
      <c r="A9" s="120" t="s">
        <v>78</v>
      </c>
      <c r="B9" s="121"/>
      <c r="C9" s="121"/>
      <c r="D9" s="122"/>
      <c r="E9" s="2">
        <v>89</v>
      </c>
      <c r="F9" s="4">
        <v>6.2</v>
      </c>
      <c r="G9" s="4">
        <v>2.2999999999999998</v>
      </c>
    </row>
    <row r="10" spans="1:7">
      <c r="A10" s="120" t="s">
        <v>79</v>
      </c>
      <c r="B10" s="121"/>
      <c r="C10" s="121"/>
      <c r="D10" s="122"/>
      <c r="E10" s="2">
        <v>162</v>
      </c>
      <c r="F10" s="4">
        <v>14.8</v>
      </c>
      <c r="G10" s="4">
        <v>6.6</v>
      </c>
    </row>
    <row r="11" spans="1:7">
      <c r="A11" s="120" t="s">
        <v>80</v>
      </c>
      <c r="B11" s="121"/>
      <c r="C11" s="121"/>
      <c r="D11" s="122"/>
      <c r="E11" s="2">
        <v>23</v>
      </c>
      <c r="F11" s="4">
        <v>5.9</v>
      </c>
      <c r="G11" s="4">
        <v>3</v>
      </c>
    </row>
    <row r="12" spans="1:7">
      <c r="A12" s="120" t="s">
        <v>81</v>
      </c>
      <c r="B12" s="121"/>
      <c r="C12" s="121"/>
      <c r="D12" s="122"/>
      <c r="E12" s="2">
        <v>2236</v>
      </c>
      <c r="F12" s="4">
        <v>16.399999999999999</v>
      </c>
      <c r="G12" s="4">
        <v>6.4</v>
      </c>
    </row>
    <row r="13" spans="1:7">
      <c r="A13" s="120" t="s">
        <v>96</v>
      </c>
      <c r="B13" s="121"/>
      <c r="C13" s="121"/>
      <c r="D13" s="122"/>
      <c r="E13" s="2">
        <v>252</v>
      </c>
      <c r="F13" s="4">
        <v>16.600000000000001</v>
      </c>
      <c r="G13" s="4">
        <v>3.7</v>
      </c>
    </row>
    <row r="14" spans="1:7">
      <c r="A14" s="120" t="s">
        <v>82</v>
      </c>
      <c r="B14" s="121"/>
      <c r="C14" s="121"/>
      <c r="D14" s="122"/>
      <c r="E14" s="2">
        <v>227</v>
      </c>
      <c r="F14" s="4">
        <v>14.3</v>
      </c>
      <c r="G14" s="4">
        <v>3.7</v>
      </c>
    </row>
    <row r="15" spans="1:7">
      <c r="A15" s="120" t="s">
        <v>83</v>
      </c>
      <c r="B15" s="121"/>
      <c r="C15" s="121"/>
      <c r="D15" s="122"/>
      <c r="E15" s="2">
        <v>276</v>
      </c>
      <c r="F15" s="4">
        <v>13</v>
      </c>
      <c r="G15" s="4">
        <v>3.1</v>
      </c>
    </row>
    <row r="16" spans="1:7">
      <c r="A16" s="120" t="s">
        <v>95</v>
      </c>
      <c r="B16" s="121"/>
      <c r="C16" s="121"/>
      <c r="D16" s="122"/>
      <c r="E16" s="2">
        <v>314</v>
      </c>
      <c r="F16" s="4">
        <v>18</v>
      </c>
      <c r="G16" s="4">
        <v>3.9</v>
      </c>
    </row>
    <row r="17" spans="1:9">
      <c r="A17" s="120" t="s">
        <v>30</v>
      </c>
      <c r="B17" s="121"/>
      <c r="C17" s="121"/>
      <c r="D17" s="122"/>
      <c r="E17" s="2">
        <v>322</v>
      </c>
      <c r="F17" s="4">
        <v>18</v>
      </c>
      <c r="G17" s="4">
        <v>3.4</v>
      </c>
      <c r="H17" s="52"/>
      <c r="I17" s="52"/>
    </row>
    <row r="18" spans="1:9">
      <c r="A18" s="120" t="s">
        <v>84</v>
      </c>
      <c r="B18" s="121"/>
      <c r="C18" s="121"/>
      <c r="D18" s="122"/>
      <c r="E18" s="2">
        <v>744</v>
      </c>
      <c r="F18" s="4">
        <v>29.3</v>
      </c>
      <c r="G18" s="4">
        <v>6.4</v>
      </c>
      <c r="H18" s="52"/>
      <c r="I18" s="52"/>
    </row>
    <row r="19" spans="1:9">
      <c r="A19" s="120" t="s">
        <v>85</v>
      </c>
      <c r="B19" s="121"/>
      <c r="C19" s="121"/>
      <c r="D19" s="122"/>
      <c r="E19" s="2">
        <v>666</v>
      </c>
      <c r="F19" s="4">
        <v>20.6</v>
      </c>
      <c r="G19" s="4">
        <v>5.9</v>
      </c>
      <c r="H19" s="52"/>
      <c r="I19" s="52"/>
    </row>
    <row r="20" spans="1:9">
      <c r="A20" s="120" t="s">
        <v>86</v>
      </c>
      <c r="B20" s="121"/>
      <c r="C20" s="121"/>
      <c r="D20" s="122"/>
      <c r="E20" s="2">
        <v>76</v>
      </c>
      <c r="F20" s="4">
        <v>11.4</v>
      </c>
      <c r="G20" s="4">
        <v>3.7</v>
      </c>
      <c r="H20" s="52"/>
      <c r="I20" s="52"/>
    </row>
    <row r="21" spans="1:9">
      <c r="A21" s="111" t="s">
        <v>97</v>
      </c>
      <c r="B21" s="111"/>
      <c r="C21" s="21" t="s">
        <v>113</v>
      </c>
      <c r="D21" s="43" t="s">
        <v>113</v>
      </c>
      <c r="E21" s="25">
        <f t="shared" ref="E21" si="0">SUM(E27:E32)</f>
        <v>136</v>
      </c>
      <c r="F21" s="30">
        <v>30.129723969635442</v>
      </c>
      <c r="G21" s="64"/>
      <c r="H21" s="52"/>
      <c r="I21" s="52"/>
    </row>
    <row r="22" spans="1:9">
      <c r="A22" s="111"/>
      <c r="B22" s="111"/>
      <c r="C22" s="21" t="s">
        <v>114</v>
      </c>
      <c r="D22" s="43" t="s">
        <v>114</v>
      </c>
      <c r="E22" s="25">
        <f t="shared" ref="E22" si="1">E33</f>
        <v>69</v>
      </c>
      <c r="F22" s="30">
        <v>25.64493289575892</v>
      </c>
      <c r="G22" s="64"/>
      <c r="H22" s="52"/>
      <c r="I22" s="52"/>
    </row>
    <row r="23" spans="1:9">
      <c r="A23" s="111"/>
      <c r="B23" s="111"/>
      <c r="C23" s="21" t="s">
        <v>115</v>
      </c>
      <c r="D23" s="43" t="s">
        <v>115</v>
      </c>
      <c r="E23" s="25">
        <f t="shared" ref="E23" si="2">SUM(E34:E38)</f>
        <v>130</v>
      </c>
      <c r="F23" s="30">
        <v>23.553988913318602</v>
      </c>
      <c r="G23" s="64"/>
      <c r="H23" s="52"/>
      <c r="I23" s="52"/>
    </row>
    <row r="24" spans="1:9">
      <c r="A24" s="111"/>
      <c r="B24" s="111"/>
      <c r="C24" s="21" t="s">
        <v>116</v>
      </c>
      <c r="D24" s="43" t="s">
        <v>116</v>
      </c>
      <c r="E24" s="25">
        <f t="shared" ref="E24" si="3">SUM(E39:E41)</f>
        <v>56</v>
      </c>
      <c r="F24" s="30">
        <v>27.415769942524793</v>
      </c>
      <c r="G24" s="64"/>
      <c r="H24" s="52"/>
      <c r="I24" s="52"/>
    </row>
    <row r="25" spans="1:9">
      <c r="A25" s="111"/>
      <c r="B25" s="111"/>
      <c r="C25" s="21" t="s">
        <v>117</v>
      </c>
      <c r="D25" s="43" t="s">
        <v>117</v>
      </c>
      <c r="E25" s="25">
        <f t="shared" ref="E25" si="4">SUM(E42:E45)</f>
        <v>78</v>
      </c>
      <c r="F25" s="30">
        <v>44.123387092212219</v>
      </c>
      <c r="G25" s="64"/>
      <c r="H25" s="52"/>
      <c r="I25" s="52"/>
    </row>
    <row r="26" spans="1:9">
      <c r="A26" s="111"/>
      <c r="B26" s="111"/>
      <c r="C26" s="21" t="s">
        <v>118</v>
      </c>
      <c r="D26" s="43" t="s">
        <v>118</v>
      </c>
      <c r="E26" s="25">
        <f t="shared" ref="E26" si="5">SUM(E46:E48)</f>
        <v>48</v>
      </c>
      <c r="F26" s="30">
        <v>34.551762859734239</v>
      </c>
      <c r="G26" s="64"/>
      <c r="H26" s="52"/>
      <c r="I26" s="52"/>
    </row>
    <row r="27" spans="1:9">
      <c r="A27" s="112" t="s">
        <v>127</v>
      </c>
      <c r="B27" s="111" t="s">
        <v>113</v>
      </c>
      <c r="C27" s="20" t="s">
        <v>39</v>
      </c>
      <c r="D27" s="20" t="s">
        <v>39</v>
      </c>
      <c r="E27" s="2">
        <v>55</v>
      </c>
      <c r="F27" s="4">
        <v>26</v>
      </c>
      <c r="G27" s="4">
        <v>10.3</v>
      </c>
      <c r="H27" s="52"/>
      <c r="I27" s="52"/>
    </row>
    <row r="28" spans="1:9">
      <c r="A28" s="113"/>
      <c r="B28" s="111"/>
      <c r="C28" s="20" t="s">
        <v>53</v>
      </c>
      <c r="D28" s="20" t="s">
        <v>53</v>
      </c>
      <c r="E28" s="2">
        <v>10</v>
      </c>
      <c r="F28" s="4">
        <v>19.3</v>
      </c>
      <c r="G28" s="4">
        <v>3.8</v>
      </c>
      <c r="H28" s="52"/>
      <c r="I28" s="52"/>
    </row>
    <row r="29" spans="1:9">
      <c r="A29" s="113"/>
      <c r="B29" s="111"/>
      <c r="C29" s="20" t="s">
        <v>54</v>
      </c>
      <c r="D29" s="20" t="s">
        <v>54</v>
      </c>
      <c r="E29" s="2">
        <v>21</v>
      </c>
      <c r="F29" s="4">
        <v>23</v>
      </c>
      <c r="G29" s="4">
        <v>8.3000000000000007</v>
      </c>
      <c r="H29" s="7"/>
      <c r="I29" s="7"/>
    </row>
    <row r="30" spans="1:9">
      <c r="A30" s="113"/>
      <c r="B30" s="111"/>
      <c r="C30" s="20" t="s">
        <v>55</v>
      </c>
      <c r="D30" s="20" t="s">
        <v>55</v>
      </c>
      <c r="E30" s="2">
        <v>18</v>
      </c>
      <c r="F30" s="4">
        <v>59.5</v>
      </c>
      <c r="G30" s="4">
        <v>8.8000000000000007</v>
      </c>
      <c r="H30" s="7"/>
      <c r="I30" s="7"/>
    </row>
    <row r="31" spans="1:9">
      <c r="A31" s="113"/>
      <c r="B31" s="111"/>
      <c r="C31" s="20" t="s">
        <v>59</v>
      </c>
      <c r="D31" s="20" t="s">
        <v>59</v>
      </c>
      <c r="E31" s="2">
        <v>21</v>
      </c>
      <c r="F31" s="4">
        <v>73.3</v>
      </c>
      <c r="G31" s="4">
        <v>10</v>
      </c>
      <c r="H31" s="7"/>
      <c r="I31" s="7"/>
    </row>
    <row r="32" spans="1:9">
      <c r="A32" s="113"/>
      <c r="B32" s="111"/>
      <c r="C32" s="20" t="s">
        <v>60</v>
      </c>
      <c r="D32" s="20" t="s">
        <v>60</v>
      </c>
      <c r="E32" s="2">
        <v>11</v>
      </c>
      <c r="F32" s="4">
        <v>28.9</v>
      </c>
      <c r="G32" s="4">
        <v>4.7</v>
      </c>
      <c r="H32" s="7"/>
      <c r="I32" s="7"/>
    </row>
    <row r="33" spans="1:9">
      <c r="A33" s="113"/>
      <c r="B33" s="42" t="s">
        <v>114</v>
      </c>
      <c r="C33" s="20" t="s">
        <v>40</v>
      </c>
      <c r="D33" s="20" t="s">
        <v>40</v>
      </c>
      <c r="E33" s="2">
        <v>69</v>
      </c>
      <c r="F33" s="4">
        <v>25.6</v>
      </c>
      <c r="G33" s="4">
        <v>9.1</v>
      </c>
      <c r="H33" s="7"/>
      <c r="I33" s="7"/>
    </row>
    <row r="34" spans="1:9">
      <c r="A34" s="113"/>
      <c r="B34" s="111" t="s">
        <v>115</v>
      </c>
      <c r="C34" s="20" t="s">
        <v>41</v>
      </c>
      <c r="D34" s="20" t="s">
        <v>41</v>
      </c>
      <c r="E34" s="2">
        <v>40</v>
      </c>
      <c r="F34" s="4">
        <v>14.5</v>
      </c>
      <c r="G34" s="4">
        <v>4.7</v>
      </c>
      <c r="H34" s="7"/>
      <c r="I34" s="7"/>
    </row>
    <row r="35" spans="1:9">
      <c r="A35" s="113"/>
      <c r="B35" s="111"/>
      <c r="C35" s="20" t="s">
        <v>43</v>
      </c>
      <c r="D35" s="20" t="s">
        <v>43</v>
      </c>
      <c r="E35" s="2">
        <v>27</v>
      </c>
      <c r="F35" s="4">
        <v>17.600000000000001</v>
      </c>
      <c r="G35" s="4">
        <v>7.4</v>
      </c>
      <c r="H35" s="7"/>
      <c r="I35" s="7"/>
    </row>
    <row r="36" spans="1:9">
      <c r="A36" s="113"/>
      <c r="B36" s="111"/>
      <c r="C36" s="20" t="s">
        <v>46</v>
      </c>
      <c r="D36" s="20" t="s">
        <v>46</v>
      </c>
      <c r="E36" s="2">
        <v>8</v>
      </c>
      <c r="F36" s="4">
        <v>33.200000000000003</v>
      </c>
      <c r="G36" s="4">
        <v>6.1</v>
      </c>
      <c r="H36" s="7"/>
      <c r="I36" s="7"/>
    </row>
    <row r="37" spans="1:9">
      <c r="A37" s="113"/>
      <c r="B37" s="111"/>
      <c r="C37" s="20" t="s">
        <v>47</v>
      </c>
      <c r="D37" s="20" t="s">
        <v>47</v>
      </c>
      <c r="E37" s="2">
        <v>26</v>
      </c>
      <c r="F37" s="4">
        <v>43</v>
      </c>
      <c r="G37" s="4">
        <v>6</v>
      </c>
      <c r="H37" s="7"/>
      <c r="I37" s="7"/>
    </row>
    <row r="38" spans="1:9">
      <c r="A38" s="113"/>
      <c r="B38" s="111"/>
      <c r="C38" s="20" t="s">
        <v>48</v>
      </c>
      <c r="D38" s="20" t="s">
        <v>48</v>
      </c>
      <c r="E38" s="2">
        <v>29</v>
      </c>
      <c r="F38" s="4">
        <v>77.8</v>
      </c>
      <c r="G38" s="4">
        <v>13.5</v>
      </c>
      <c r="H38" s="7"/>
      <c r="I38" s="7"/>
    </row>
    <row r="39" spans="1:9">
      <c r="A39" s="113"/>
      <c r="B39" s="111" t="s">
        <v>116</v>
      </c>
      <c r="C39" s="20" t="s">
        <v>42</v>
      </c>
      <c r="D39" s="20" t="s">
        <v>42</v>
      </c>
      <c r="E39" s="2">
        <v>31</v>
      </c>
      <c r="F39" s="4">
        <v>26.5</v>
      </c>
      <c r="G39" s="4">
        <v>7.2</v>
      </c>
      <c r="H39" s="7"/>
      <c r="I39" s="7"/>
    </row>
    <row r="40" spans="1:9">
      <c r="A40" s="113"/>
      <c r="B40" s="111"/>
      <c r="C40" s="20" t="s">
        <v>45</v>
      </c>
      <c r="D40" s="20" t="s">
        <v>45</v>
      </c>
      <c r="E40" s="2">
        <v>7</v>
      </c>
      <c r="F40" s="4">
        <v>26.2</v>
      </c>
      <c r="G40" s="4">
        <v>3</v>
      </c>
      <c r="H40" s="7"/>
      <c r="I40" s="7"/>
    </row>
    <row r="41" spans="1:9">
      <c r="A41" s="113"/>
      <c r="B41" s="111"/>
      <c r="C41" s="20" t="s">
        <v>49</v>
      </c>
      <c r="D41" s="20" t="s">
        <v>49</v>
      </c>
      <c r="E41" s="2">
        <v>18</v>
      </c>
      <c r="F41" s="4">
        <v>29.6</v>
      </c>
      <c r="G41" s="4">
        <v>6.6</v>
      </c>
      <c r="H41" s="7"/>
      <c r="I41" s="7"/>
    </row>
    <row r="42" spans="1:9">
      <c r="A42" s="113"/>
      <c r="B42" s="111" t="s">
        <v>117</v>
      </c>
      <c r="C42" s="20" t="s">
        <v>50</v>
      </c>
      <c r="D42" s="20" t="s">
        <v>50</v>
      </c>
      <c r="E42" s="2">
        <v>14</v>
      </c>
      <c r="F42" s="4">
        <v>40.4</v>
      </c>
      <c r="G42" s="4">
        <v>7.5</v>
      </c>
      <c r="H42" s="7"/>
      <c r="I42" s="7"/>
    </row>
    <row r="43" spans="1:9">
      <c r="A43" s="113"/>
      <c r="B43" s="111"/>
      <c r="C43" s="20" t="s">
        <v>51</v>
      </c>
      <c r="D43" s="20" t="s">
        <v>51</v>
      </c>
      <c r="E43" s="2">
        <v>10</v>
      </c>
      <c r="F43" s="4">
        <v>30.9</v>
      </c>
      <c r="G43" s="4">
        <v>7.4</v>
      </c>
      <c r="H43" s="7"/>
      <c r="I43" s="7"/>
    </row>
    <row r="44" spans="1:9">
      <c r="A44" s="113"/>
      <c r="B44" s="111"/>
      <c r="C44" s="20" t="s">
        <v>52</v>
      </c>
      <c r="D44" s="20" t="s">
        <v>52</v>
      </c>
      <c r="E44" s="2">
        <v>37</v>
      </c>
      <c r="F44" s="4">
        <v>58.1</v>
      </c>
      <c r="G44" s="4">
        <v>19</v>
      </c>
      <c r="H44" s="7"/>
      <c r="I44" s="7"/>
    </row>
    <row r="45" spans="1:9">
      <c r="A45" s="113"/>
      <c r="B45" s="111"/>
      <c r="C45" s="20" t="s">
        <v>58</v>
      </c>
      <c r="D45" s="20" t="s">
        <v>58</v>
      </c>
      <c r="E45" s="2">
        <v>17</v>
      </c>
      <c r="F45" s="4">
        <v>36.9</v>
      </c>
      <c r="G45" s="4">
        <v>6.5</v>
      </c>
      <c r="H45" s="7"/>
      <c r="I45" s="7"/>
    </row>
    <row r="46" spans="1:9">
      <c r="A46" s="113"/>
      <c r="B46" s="111" t="s">
        <v>118</v>
      </c>
      <c r="C46" s="20" t="s">
        <v>44</v>
      </c>
      <c r="D46" s="20" t="s">
        <v>44</v>
      </c>
      <c r="E46" s="2">
        <v>7</v>
      </c>
      <c r="F46" s="4">
        <v>15.6</v>
      </c>
      <c r="G46" s="4">
        <v>2.8</v>
      </c>
      <c r="H46" s="7"/>
      <c r="I46" s="7"/>
    </row>
    <row r="47" spans="1:9">
      <c r="A47" s="113"/>
      <c r="B47" s="111"/>
      <c r="C47" s="20" t="s">
        <v>56</v>
      </c>
      <c r="D47" s="20" t="s">
        <v>56</v>
      </c>
      <c r="E47" s="2">
        <v>23</v>
      </c>
      <c r="F47" s="4">
        <v>44.4</v>
      </c>
      <c r="G47" s="4">
        <v>8.9</v>
      </c>
      <c r="H47" s="7"/>
      <c r="I47" s="7"/>
    </row>
    <row r="48" spans="1:9">
      <c r="A48" s="113"/>
      <c r="B48" s="111"/>
      <c r="C48" s="20" t="s">
        <v>57</v>
      </c>
      <c r="D48" s="20" t="s">
        <v>57</v>
      </c>
      <c r="E48" s="2">
        <v>18</v>
      </c>
      <c r="F48" s="4">
        <v>42.7</v>
      </c>
      <c r="G48" s="4">
        <v>8.4</v>
      </c>
      <c r="H48" s="7"/>
      <c r="I48" s="7"/>
    </row>
    <row r="49" spans="6:9">
      <c r="F49" s="7"/>
      <c r="H49" s="7"/>
      <c r="I49" s="7"/>
    </row>
    <row r="50" spans="6:9">
      <c r="F50" s="7"/>
      <c r="H50" s="7"/>
      <c r="I50" s="7"/>
    </row>
  </sheetData>
  <mergeCells count="27">
    <mergeCell ref="A19:D19"/>
    <mergeCell ref="A20:D20"/>
    <mergeCell ref="A21:B26"/>
    <mergeCell ref="A27:A48"/>
    <mergeCell ref="B27:B32"/>
    <mergeCell ref="B34:B38"/>
    <mergeCell ref="B39:B41"/>
    <mergeCell ref="B42:B45"/>
    <mergeCell ref="B46:B48"/>
    <mergeCell ref="A18:D18"/>
    <mergeCell ref="A7:D7"/>
    <mergeCell ref="A8:D8"/>
    <mergeCell ref="A9:D9"/>
    <mergeCell ref="A10:D10"/>
    <mergeCell ref="A11:D11"/>
    <mergeCell ref="A12:D12"/>
    <mergeCell ref="A13:D13"/>
    <mergeCell ref="A14:D14"/>
    <mergeCell ref="A15:D15"/>
    <mergeCell ref="A16:D16"/>
    <mergeCell ref="A17:D17"/>
    <mergeCell ref="A6:D6"/>
    <mergeCell ref="A1:E1"/>
    <mergeCell ref="A2:D2"/>
    <mergeCell ref="A3:D3"/>
    <mergeCell ref="A4:D4"/>
    <mergeCell ref="A5:D5"/>
  </mergeCells>
  <phoneticPr fontId="3" type="noConversion"/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B06F87-1605-49FC-876C-40C62CC900C1}">
  <dimension ref="A1:I50"/>
  <sheetViews>
    <sheetView zoomScale="85" zoomScaleNormal="85" workbookViewId="0">
      <selection activeCell="L12" sqref="L12"/>
    </sheetView>
  </sheetViews>
  <sheetFormatPr defaultRowHeight="16.5"/>
  <cols>
    <col min="1" max="1" width="18.625" bestFit="1" customWidth="1"/>
    <col min="2" max="2" width="15.25" customWidth="1"/>
    <col min="3" max="3" width="18.625" hidden="1" customWidth="1"/>
    <col min="4" max="4" width="18.625" customWidth="1"/>
    <col min="5" max="5" width="28.5" customWidth="1"/>
    <col min="6" max="6" width="28.625" bestFit="1" customWidth="1"/>
    <col min="7" max="7" width="18.125" bestFit="1" customWidth="1"/>
  </cols>
  <sheetData>
    <row r="1" spans="1:7" ht="31.5">
      <c r="A1" s="136" t="s">
        <v>227</v>
      </c>
      <c r="B1" s="137"/>
      <c r="C1" s="137"/>
      <c r="D1" s="137"/>
      <c r="E1" s="140"/>
      <c r="F1" s="96" t="s">
        <v>487</v>
      </c>
      <c r="G1" s="61" t="s">
        <v>125</v>
      </c>
    </row>
    <row r="2" spans="1:7">
      <c r="A2" s="157" t="s">
        <v>196</v>
      </c>
      <c r="B2" s="157"/>
      <c r="C2" s="157"/>
      <c r="D2" s="157"/>
      <c r="E2" s="45" t="s">
        <v>217</v>
      </c>
      <c r="F2" s="45" t="s">
        <v>218</v>
      </c>
      <c r="G2" s="45" t="s">
        <v>12</v>
      </c>
    </row>
    <row r="3" spans="1:7">
      <c r="A3" s="123" t="s">
        <v>31</v>
      </c>
      <c r="B3" s="123"/>
      <c r="C3" s="123"/>
      <c r="D3" s="123"/>
      <c r="E3" s="2">
        <v>11064</v>
      </c>
      <c r="F3" s="4">
        <v>21.7</v>
      </c>
      <c r="G3" s="4">
        <v>8.6999999999999993</v>
      </c>
    </row>
    <row r="4" spans="1:7">
      <c r="A4" s="123" t="s">
        <v>73</v>
      </c>
      <c r="B4" s="123"/>
      <c r="C4" s="123"/>
      <c r="D4" s="123"/>
      <c r="E4" s="2">
        <v>1408</v>
      </c>
      <c r="F4" s="4">
        <v>15.2</v>
      </c>
      <c r="G4" s="4">
        <v>6.6</v>
      </c>
    </row>
    <row r="5" spans="1:7">
      <c r="A5" s="120" t="s">
        <v>74</v>
      </c>
      <c r="B5" s="121"/>
      <c r="C5" s="121"/>
      <c r="D5" s="122"/>
      <c r="E5" s="2">
        <v>1052</v>
      </c>
      <c r="F5" s="4">
        <v>32.200000000000003</v>
      </c>
      <c r="G5" s="4">
        <v>11.4</v>
      </c>
    </row>
    <row r="6" spans="1:7">
      <c r="A6" s="120" t="s">
        <v>75</v>
      </c>
      <c r="B6" s="121"/>
      <c r="C6" s="121"/>
      <c r="D6" s="122"/>
      <c r="E6" s="2">
        <v>417</v>
      </c>
      <c r="F6" s="4">
        <v>17.7</v>
      </c>
      <c r="G6" s="4">
        <v>6.9</v>
      </c>
    </row>
    <row r="7" spans="1:7">
      <c r="A7" s="120" t="s">
        <v>76</v>
      </c>
      <c r="B7" s="121"/>
      <c r="C7" s="121"/>
      <c r="D7" s="122"/>
      <c r="E7" s="2">
        <v>555</v>
      </c>
      <c r="F7" s="4">
        <v>18.5</v>
      </c>
      <c r="G7" s="4">
        <v>8.5</v>
      </c>
    </row>
    <row r="8" spans="1:7">
      <c r="A8" s="120" t="s">
        <v>77</v>
      </c>
      <c r="B8" s="121"/>
      <c r="C8" s="121"/>
      <c r="D8" s="122"/>
      <c r="E8" s="2">
        <v>220</v>
      </c>
      <c r="F8" s="4">
        <v>15.6</v>
      </c>
      <c r="G8" s="4">
        <v>7.1</v>
      </c>
    </row>
    <row r="9" spans="1:7">
      <c r="A9" s="120" t="s">
        <v>78</v>
      </c>
      <c r="B9" s="121"/>
      <c r="C9" s="121"/>
      <c r="D9" s="122"/>
      <c r="E9" s="2">
        <v>281</v>
      </c>
      <c r="F9" s="4">
        <v>19.600000000000001</v>
      </c>
      <c r="G9" s="4">
        <v>9.1</v>
      </c>
    </row>
    <row r="10" spans="1:7">
      <c r="A10" s="120" t="s">
        <v>79</v>
      </c>
      <c r="B10" s="121"/>
      <c r="C10" s="121"/>
      <c r="D10" s="122"/>
      <c r="E10" s="2">
        <v>271</v>
      </c>
      <c r="F10" s="4">
        <v>24.7</v>
      </c>
      <c r="G10" s="4">
        <v>12.5</v>
      </c>
    </row>
    <row r="11" spans="1:7">
      <c r="A11" s="120" t="s">
        <v>80</v>
      </c>
      <c r="B11" s="121"/>
      <c r="C11" s="121"/>
      <c r="D11" s="122"/>
      <c r="E11" s="2">
        <v>27</v>
      </c>
      <c r="F11" s="4">
        <v>7</v>
      </c>
      <c r="G11" s="4">
        <v>4.4000000000000004</v>
      </c>
    </row>
    <row r="12" spans="1:7">
      <c r="A12" s="120" t="s">
        <v>81</v>
      </c>
      <c r="B12" s="121"/>
      <c r="C12" s="121"/>
      <c r="D12" s="122"/>
      <c r="E12" s="2">
        <v>3009</v>
      </c>
      <c r="F12" s="4">
        <v>22.1</v>
      </c>
      <c r="G12" s="4">
        <v>10.6</v>
      </c>
    </row>
    <row r="13" spans="1:7">
      <c r="A13" s="120" t="s">
        <v>96</v>
      </c>
      <c r="B13" s="121"/>
      <c r="C13" s="121"/>
      <c r="D13" s="122"/>
      <c r="E13" s="2">
        <v>450</v>
      </c>
      <c r="F13" s="4">
        <v>29.7</v>
      </c>
      <c r="G13" s="4">
        <v>9.5</v>
      </c>
    </row>
    <row r="14" spans="1:7">
      <c r="A14" s="120" t="s">
        <v>82</v>
      </c>
      <c r="B14" s="121"/>
      <c r="C14" s="121"/>
      <c r="D14" s="122"/>
      <c r="E14" s="2">
        <v>343</v>
      </c>
      <c r="F14" s="4">
        <v>21.6</v>
      </c>
      <c r="G14" s="4">
        <v>7.8</v>
      </c>
    </row>
    <row r="15" spans="1:7">
      <c r="A15" s="120" t="s">
        <v>83</v>
      </c>
      <c r="B15" s="121"/>
      <c r="C15" s="121"/>
      <c r="D15" s="122"/>
      <c r="E15" s="2">
        <v>377</v>
      </c>
      <c r="F15" s="4">
        <v>17.7</v>
      </c>
      <c r="G15" s="4">
        <v>6.1</v>
      </c>
    </row>
    <row r="16" spans="1:7">
      <c r="A16" s="120" t="s">
        <v>95</v>
      </c>
      <c r="B16" s="121"/>
      <c r="C16" s="121"/>
      <c r="D16" s="122"/>
      <c r="E16" s="2">
        <v>425</v>
      </c>
      <c r="F16" s="4">
        <v>24.4</v>
      </c>
      <c r="G16" s="4">
        <v>7.7</v>
      </c>
    </row>
    <row r="17" spans="1:9">
      <c r="A17" s="120" t="s">
        <v>30</v>
      </c>
      <c r="B17" s="121"/>
      <c r="C17" s="121"/>
      <c r="D17" s="122"/>
      <c r="E17" s="2">
        <v>517</v>
      </c>
      <c r="F17" s="4">
        <v>28.8</v>
      </c>
      <c r="G17" s="4">
        <v>7.7</v>
      </c>
    </row>
    <row r="18" spans="1:9">
      <c r="A18" s="120" t="s">
        <v>84</v>
      </c>
      <c r="B18" s="121"/>
      <c r="C18" s="121"/>
      <c r="D18" s="122"/>
      <c r="E18" s="2">
        <v>719</v>
      </c>
      <c r="F18" s="4">
        <v>28.4</v>
      </c>
      <c r="G18" s="4">
        <v>9.1999999999999993</v>
      </c>
    </row>
    <row r="19" spans="1:9">
      <c r="A19" s="120" t="s">
        <v>85</v>
      </c>
      <c r="B19" s="121"/>
      <c r="C19" s="121"/>
      <c r="D19" s="122"/>
      <c r="E19" s="2">
        <v>894</v>
      </c>
      <c r="F19" s="4">
        <v>27.7</v>
      </c>
      <c r="G19" s="4">
        <v>10.8</v>
      </c>
      <c r="H19" s="52"/>
    </row>
    <row r="20" spans="1:9">
      <c r="A20" s="120" t="s">
        <v>86</v>
      </c>
      <c r="B20" s="121"/>
      <c r="C20" s="121"/>
      <c r="D20" s="122"/>
      <c r="E20" s="2">
        <v>99</v>
      </c>
      <c r="F20" s="4">
        <v>14.8</v>
      </c>
      <c r="G20" s="4">
        <v>6</v>
      </c>
      <c r="H20" s="52"/>
      <c r="I20" s="7"/>
    </row>
    <row r="21" spans="1:9">
      <c r="A21" s="111" t="s">
        <v>97</v>
      </c>
      <c r="B21" s="111"/>
      <c r="C21" s="21" t="s">
        <v>113</v>
      </c>
      <c r="D21" s="43" t="s">
        <v>113</v>
      </c>
      <c r="E21" s="25">
        <v>91</v>
      </c>
      <c r="F21" s="30">
        <v>20.160330009094302</v>
      </c>
      <c r="G21" s="64"/>
      <c r="H21" s="52"/>
      <c r="I21" s="7"/>
    </row>
    <row r="22" spans="1:9">
      <c r="A22" s="111"/>
      <c r="B22" s="111"/>
      <c r="C22" s="21" t="s">
        <v>114</v>
      </c>
      <c r="D22" s="43" t="s">
        <v>114</v>
      </c>
      <c r="E22" s="25">
        <v>35</v>
      </c>
      <c r="F22" s="30">
        <v>13.008299294950179</v>
      </c>
      <c r="G22" s="64"/>
      <c r="H22" s="52"/>
      <c r="I22" s="7"/>
    </row>
    <row r="23" spans="1:9">
      <c r="A23" s="111"/>
      <c r="B23" s="111"/>
      <c r="C23" s="21" t="s">
        <v>115</v>
      </c>
      <c r="D23" s="43" t="s">
        <v>115</v>
      </c>
      <c r="E23" s="25">
        <v>86</v>
      </c>
      <c r="F23" s="30">
        <v>15.58186958881077</v>
      </c>
      <c r="G23" s="64"/>
      <c r="H23" s="52"/>
      <c r="I23" s="7"/>
    </row>
    <row r="24" spans="1:9">
      <c r="A24" s="111"/>
      <c r="B24" s="111"/>
      <c r="C24" s="21" t="s">
        <v>116</v>
      </c>
      <c r="D24" s="43" t="s">
        <v>116</v>
      </c>
      <c r="E24" s="25">
        <v>27</v>
      </c>
      <c r="F24" s="30">
        <v>13.21831765086017</v>
      </c>
      <c r="G24" s="64"/>
      <c r="H24" s="52"/>
      <c r="I24" s="7"/>
    </row>
    <row r="25" spans="1:9">
      <c r="A25" s="111"/>
      <c r="B25" s="111"/>
      <c r="C25" s="21" t="s">
        <v>117</v>
      </c>
      <c r="D25" s="43" t="s">
        <v>117</v>
      </c>
      <c r="E25" s="25">
        <v>52</v>
      </c>
      <c r="F25" s="30">
        <v>29.41559139480815</v>
      </c>
      <c r="G25" s="64"/>
      <c r="H25" s="52"/>
      <c r="I25" s="7"/>
    </row>
    <row r="26" spans="1:9">
      <c r="A26" s="111"/>
      <c r="B26" s="111"/>
      <c r="C26" s="21" t="s">
        <v>118</v>
      </c>
      <c r="D26" s="43" t="s">
        <v>118</v>
      </c>
      <c r="E26" s="25">
        <v>31</v>
      </c>
      <c r="F26" s="30">
        <v>22.314680180245031</v>
      </c>
      <c r="G26" s="64"/>
      <c r="H26" s="52"/>
      <c r="I26" s="7"/>
    </row>
    <row r="27" spans="1:9">
      <c r="A27" s="112" t="s">
        <v>127</v>
      </c>
      <c r="B27" s="111" t="s">
        <v>113</v>
      </c>
      <c r="C27" s="20" t="s">
        <v>39</v>
      </c>
      <c r="D27" s="20" t="s">
        <v>39</v>
      </c>
      <c r="E27" s="2">
        <v>25</v>
      </c>
      <c r="F27" s="4">
        <v>11.8</v>
      </c>
      <c r="G27" s="4">
        <v>4.0999999999999996</v>
      </c>
      <c r="H27" s="52"/>
      <c r="I27" s="7"/>
    </row>
    <row r="28" spans="1:9">
      <c r="A28" s="113"/>
      <c r="B28" s="111"/>
      <c r="C28" s="20" t="s">
        <v>53</v>
      </c>
      <c r="D28" s="20" t="s">
        <v>53</v>
      </c>
      <c r="E28" s="2">
        <v>7</v>
      </c>
      <c r="F28" s="4">
        <v>13.5</v>
      </c>
      <c r="G28" s="4">
        <v>1.6</v>
      </c>
      <c r="H28" s="52"/>
      <c r="I28" s="7"/>
    </row>
    <row r="29" spans="1:9">
      <c r="A29" s="113"/>
      <c r="B29" s="111"/>
      <c r="C29" s="20" t="s">
        <v>54</v>
      </c>
      <c r="D29" s="20" t="s">
        <v>54</v>
      </c>
      <c r="E29" s="2">
        <v>13</v>
      </c>
      <c r="F29" s="4">
        <v>14.2</v>
      </c>
      <c r="G29" s="4">
        <v>3.6</v>
      </c>
      <c r="H29" s="52"/>
      <c r="I29" s="7"/>
    </row>
    <row r="30" spans="1:9">
      <c r="A30" s="113"/>
      <c r="B30" s="111"/>
      <c r="C30" s="20" t="s">
        <v>55</v>
      </c>
      <c r="D30" s="20" t="s">
        <v>55</v>
      </c>
      <c r="E30" s="2">
        <v>11</v>
      </c>
      <c r="F30" s="4">
        <v>36.4</v>
      </c>
      <c r="G30" s="4">
        <v>4.3</v>
      </c>
      <c r="H30" s="52"/>
      <c r="I30" s="7"/>
    </row>
    <row r="31" spans="1:9">
      <c r="A31" s="113"/>
      <c r="B31" s="111"/>
      <c r="C31" s="20" t="s">
        <v>59</v>
      </c>
      <c r="D31" s="20" t="s">
        <v>59</v>
      </c>
      <c r="E31" s="2">
        <v>20</v>
      </c>
      <c r="F31" s="4">
        <v>69.8</v>
      </c>
      <c r="G31" s="4">
        <v>7.2</v>
      </c>
      <c r="H31" s="7"/>
      <c r="I31" s="7"/>
    </row>
    <row r="32" spans="1:9">
      <c r="A32" s="113"/>
      <c r="B32" s="111"/>
      <c r="C32" s="20" t="s">
        <v>60</v>
      </c>
      <c r="D32" s="20" t="s">
        <v>60</v>
      </c>
      <c r="E32" s="2">
        <v>15</v>
      </c>
      <c r="F32" s="4">
        <v>39.5</v>
      </c>
      <c r="G32" s="4">
        <v>5.3</v>
      </c>
      <c r="H32" s="7"/>
      <c r="I32" s="7"/>
    </row>
    <row r="33" spans="1:9">
      <c r="A33" s="113"/>
      <c r="B33" s="42" t="s">
        <v>114</v>
      </c>
      <c r="C33" s="20" t="s">
        <v>40</v>
      </c>
      <c r="D33" s="20" t="s">
        <v>40</v>
      </c>
      <c r="E33" s="2">
        <v>35</v>
      </c>
      <c r="F33" s="4">
        <v>13</v>
      </c>
      <c r="G33" s="4">
        <v>3.5</v>
      </c>
      <c r="H33" s="7"/>
      <c r="I33" s="7"/>
    </row>
    <row r="34" spans="1:9">
      <c r="A34" s="113"/>
      <c r="B34" s="111" t="s">
        <v>115</v>
      </c>
      <c r="C34" s="20" t="s">
        <v>41</v>
      </c>
      <c r="D34" s="20" t="s">
        <v>41</v>
      </c>
      <c r="E34" s="2">
        <v>23</v>
      </c>
      <c r="F34" s="4">
        <v>8.3000000000000007</v>
      </c>
      <c r="G34" s="4">
        <v>2.2999999999999998</v>
      </c>
      <c r="H34" s="7"/>
      <c r="I34" s="7"/>
    </row>
    <row r="35" spans="1:9">
      <c r="A35" s="113"/>
      <c r="B35" s="111"/>
      <c r="C35" s="20" t="s">
        <v>43</v>
      </c>
      <c r="D35" s="20" t="s">
        <v>43</v>
      </c>
      <c r="E35" s="2">
        <v>17</v>
      </c>
      <c r="F35" s="4">
        <v>11.1</v>
      </c>
      <c r="G35" s="4">
        <v>3.6</v>
      </c>
      <c r="H35" s="7"/>
      <c r="I35" s="7"/>
    </row>
    <row r="36" spans="1:9">
      <c r="A36" s="113"/>
      <c r="B36" s="111"/>
      <c r="C36" s="20" t="s">
        <v>46</v>
      </c>
      <c r="D36" s="20" t="s">
        <v>46</v>
      </c>
      <c r="E36" s="2">
        <v>8</v>
      </c>
      <c r="F36" s="4">
        <v>33.200000000000003</v>
      </c>
      <c r="G36" s="4">
        <v>4</v>
      </c>
      <c r="H36" s="7"/>
      <c r="I36" s="7"/>
    </row>
    <row r="37" spans="1:9">
      <c r="A37" s="113"/>
      <c r="B37" s="111"/>
      <c r="C37" s="20" t="s">
        <v>47</v>
      </c>
      <c r="D37" s="20" t="s">
        <v>47</v>
      </c>
      <c r="E37" s="2">
        <v>10</v>
      </c>
      <c r="F37" s="4">
        <v>16.5</v>
      </c>
      <c r="G37" s="4">
        <v>1.3</v>
      </c>
      <c r="H37" s="7"/>
      <c r="I37" s="7"/>
    </row>
    <row r="38" spans="1:9">
      <c r="A38" s="113"/>
      <c r="B38" s="111"/>
      <c r="C38" s="20" t="s">
        <v>48</v>
      </c>
      <c r="D38" s="20" t="s">
        <v>48</v>
      </c>
      <c r="E38" s="2">
        <v>28</v>
      </c>
      <c r="F38" s="4">
        <v>75.099999999999994</v>
      </c>
      <c r="G38" s="4">
        <v>7.3</v>
      </c>
      <c r="H38" s="7"/>
      <c r="I38" s="7"/>
    </row>
    <row r="39" spans="1:9">
      <c r="A39" s="113"/>
      <c r="B39" s="111" t="s">
        <v>116</v>
      </c>
      <c r="C39" s="20" t="s">
        <v>42</v>
      </c>
      <c r="D39" s="20" t="s">
        <v>42</v>
      </c>
      <c r="E39" s="2">
        <v>15</v>
      </c>
      <c r="F39" s="4">
        <v>12.8</v>
      </c>
      <c r="G39" s="4">
        <v>2.2999999999999998</v>
      </c>
      <c r="H39" s="7"/>
      <c r="I39" s="7"/>
    </row>
    <row r="40" spans="1:9">
      <c r="A40" s="113"/>
      <c r="B40" s="111"/>
      <c r="C40" s="20" t="s">
        <v>45</v>
      </c>
      <c r="D40" s="20" t="s">
        <v>45</v>
      </c>
      <c r="E40" s="2">
        <v>8</v>
      </c>
      <c r="F40" s="4">
        <v>30</v>
      </c>
      <c r="G40" s="4">
        <v>3</v>
      </c>
      <c r="H40" s="7"/>
      <c r="I40" s="7"/>
    </row>
    <row r="41" spans="1:9">
      <c r="A41" s="113"/>
      <c r="B41" s="111"/>
      <c r="C41" s="20" t="s">
        <v>49</v>
      </c>
      <c r="D41" s="20" t="s">
        <v>49</v>
      </c>
      <c r="E41" s="2">
        <v>4</v>
      </c>
      <c r="F41" s="4">
        <v>6.6</v>
      </c>
      <c r="G41" s="4">
        <v>1.4</v>
      </c>
      <c r="H41" s="7"/>
      <c r="I41" s="7"/>
    </row>
    <row r="42" spans="1:9">
      <c r="A42" s="113"/>
      <c r="B42" s="111" t="s">
        <v>117</v>
      </c>
      <c r="C42" s="20" t="s">
        <v>50</v>
      </c>
      <c r="D42" s="20" t="s">
        <v>50</v>
      </c>
      <c r="E42" s="2">
        <v>8</v>
      </c>
      <c r="F42" s="4">
        <v>23.1</v>
      </c>
      <c r="G42" s="4">
        <v>2.4</v>
      </c>
      <c r="H42" s="7"/>
      <c r="I42" s="7"/>
    </row>
    <row r="43" spans="1:9">
      <c r="A43" s="113"/>
      <c r="B43" s="111"/>
      <c r="C43" s="20" t="s">
        <v>51</v>
      </c>
      <c r="D43" s="20" t="s">
        <v>51</v>
      </c>
      <c r="E43" s="2">
        <v>2</v>
      </c>
      <c r="F43" s="4">
        <v>6.2</v>
      </c>
      <c r="G43" s="4">
        <v>0.5</v>
      </c>
      <c r="H43" s="7"/>
      <c r="I43" s="7"/>
    </row>
    <row r="44" spans="1:9">
      <c r="A44" s="113"/>
      <c r="B44" s="111"/>
      <c r="C44" s="20" t="s">
        <v>52</v>
      </c>
      <c r="D44" s="20" t="s">
        <v>52</v>
      </c>
      <c r="E44" s="2">
        <v>28</v>
      </c>
      <c r="F44" s="4">
        <v>43.9</v>
      </c>
      <c r="G44" s="4">
        <v>6.3</v>
      </c>
      <c r="H44" s="7"/>
      <c r="I44" s="7"/>
    </row>
    <row r="45" spans="1:9">
      <c r="A45" s="113"/>
      <c r="B45" s="111"/>
      <c r="C45" s="20" t="s">
        <v>58</v>
      </c>
      <c r="D45" s="20" t="s">
        <v>58</v>
      </c>
      <c r="E45" s="2">
        <v>14</v>
      </c>
      <c r="F45" s="4">
        <v>30.4</v>
      </c>
      <c r="G45" s="4">
        <v>3.7</v>
      </c>
      <c r="H45" s="7"/>
      <c r="I45" s="7"/>
    </row>
    <row r="46" spans="1:9">
      <c r="A46" s="113"/>
      <c r="B46" s="111" t="s">
        <v>118</v>
      </c>
      <c r="C46" s="20" t="s">
        <v>44</v>
      </c>
      <c r="D46" s="20" t="s">
        <v>44</v>
      </c>
      <c r="E46" s="2">
        <v>6</v>
      </c>
      <c r="F46" s="4">
        <v>13.4</v>
      </c>
      <c r="G46" s="4">
        <v>1.7</v>
      </c>
      <c r="H46" s="7"/>
      <c r="I46" s="7"/>
    </row>
    <row r="47" spans="1:9">
      <c r="A47" s="113"/>
      <c r="B47" s="111"/>
      <c r="C47" s="20" t="s">
        <v>56</v>
      </c>
      <c r="D47" s="20" t="s">
        <v>56</v>
      </c>
      <c r="E47" s="2">
        <v>19</v>
      </c>
      <c r="F47" s="4">
        <v>36.700000000000003</v>
      </c>
      <c r="G47" s="4">
        <v>5.9</v>
      </c>
      <c r="H47" s="7"/>
      <c r="I47" s="7"/>
    </row>
    <row r="48" spans="1:9">
      <c r="A48" s="113"/>
      <c r="B48" s="111"/>
      <c r="C48" s="20" t="s">
        <v>57</v>
      </c>
      <c r="D48" s="20" t="s">
        <v>57</v>
      </c>
      <c r="E48" s="2">
        <v>6</v>
      </c>
      <c r="F48" s="4">
        <v>14.2</v>
      </c>
      <c r="G48" s="4">
        <v>1.6</v>
      </c>
      <c r="H48" s="7"/>
      <c r="I48" s="7"/>
    </row>
    <row r="49" spans="6:9">
      <c r="F49" s="7"/>
      <c r="H49" s="7"/>
      <c r="I49" s="7"/>
    </row>
    <row r="50" spans="6:9">
      <c r="F50" s="7"/>
      <c r="H50" s="7"/>
      <c r="I50" s="7"/>
    </row>
  </sheetData>
  <mergeCells count="27">
    <mergeCell ref="A19:D19"/>
    <mergeCell ref="A20:D20"/>
    <mergeCell ref="A21:B26"/>
    <mergeCell ref="A27:A48"/>
    <mergeCell ref="B27:B32"/>
    <mergeCell ref="B34:B38"/>
    <mergeCell ref="B39:B41"/>
    <mergeCell ref="B42:B45"/>
    <mergeCell ref="B46:B48"/>
    <mergeCell ref="A18:D18"/>
    <mergeCell ref="A7:D7"/>
    <mergeCell ref="A8:D8"/>
    <mergeCell ref="A9:D9"/>
    <mergeCell ref="A10:D10"/>
    <mergeCell ref="A11:D11"/>
    <mergeCell ref="A12:D12"/>
    <mergeCell ref="A13:D13"/>
    <mergeCell ref="A14:D14"/>
    <mergeCell ref="A15:D15"/>
    <mergeCell ref="A16:D16"/>
    <mergeCell ref="A17:D17"/>
    <mergeCell ref="A6:D6"/>
    <mergeCell ref="A1:E1"/>
    <mergeCell ref="A2:D2"/>
    <mergeCell ref="A3:D3"/>
    <mergeCell ref="A4:D4"/>
    <mergeCell ref="A5:D5"/>
  </mergeCells>
  <phoneticPr fontId="3" type="noConversion"/>
  <pageMargins left="0.7" right="0.7" top="0.75" bottom="0.75" header="0.3" footer="0.3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67A48E-E1E9-47DD-B944-E330AEF1EA9A}">
  <dimension ref="A1:I50"/>
  <sheetViews>
    <sheetView zoomScale="85" zoomScaleNormal="85" workbookViewId="0">
      <selection activeCell="K14" sqref="K14"/>
    </sheetView>
  </sheetViews>
  <sheetFormatPr defaultRowHeight="16.5"/>
  <cols>
    <col min="1" max="1" width="18.625" bestFit="1" customWidth="1"/>
    <col min="2" max="2" width="15.25" customWidth="1"/>
    <col min="3" max="3" width="18.625" hidden="1" customWidth="1"/>
    <col min="4" max="4" width="18.625" customWidth="1"/>
    <col min="5" max="5" width="46.125" customWidth="1"/>
    <col min="6" max="6" width="28.625" bestFit="1" customWidth="1"/>
    <col min="7" max="7" width="18.125" bestFit="1" customWidth="1"/>
  </cols>
  <sheetData>
    <row r="1" spans="1:7" ht="31.5">
      <c r="A1" s="136" t="s">
        <v>230</v>
      </c>
      <c r="B1" s="137"/>
      <c r="C1" s="137"/>
      <c r="D1" s="137"/>
      <c r="E1" s="140"/>
      <c r="F1" s="96" t="s">
        <v>487</v>
      </c>
      <c r="G1" s="61" t="s">
        <v>125</v>
      </c>
    </row>
    <row r="2" spans="1:7">
      <c r="A2" s="157" t="s">
        <v>196</v>
      </c>
      <c r="B2" s="157"/>
      <c r="C2" s="157"/>
      <c r="D2" s="157"/>
      <c r="E2" s="45" t="s">
        <v>217</v>
      </c>
      <c r="F2" s="45" t="s">
        <v>218</v>
      </c>
      <c r="G2" s="45" t="s">
        <v>12</v>
      </c>
    </row>
    <row r="3" spans="1:7">
      <c r="A3" s="123" t="s">
        <v>31</v>
      </c>
      <c r="B3" s="123"/>
      <c r="C3" s="123"/>
      <c r="D3" s="123"/>
      <c r="E3" s="2">
        <v>14872</v>
      </c>
      <c r="F3" s="4">
        <v>29.1</v>
      </c>
      <c r="G3" s="4">
        <v>24.6</v>
      </c>
    </row>
    <row r="4" spans="1:7">
      <c r="A4" s="123" t="s">
        <v>73</v>
      </c>
      <c r="B4" s="123"/>
      <c r="C4" s="123"/>
      <c r="D4" s="123"/>
      <c r="E4" s="2">
        <v>2234</v>
      </c>
      <c r="F4" s="4">
        <v>24.1</v>
      </c>
      <c r="G4" s="4">
        <v>20</v>
      </c>
    </row>
    <row r="5" spans="1:7">
      <c r="A5" s="120" t="s">
        <v>74</v>
      </c>
      <c r="B5" s="121"/>
      <c r="C5" s="121"/>
      <c r="D5" s="122"/>
      <c r="E5" s="2">
        <v>989</v>
      </c>
      <c r="F5" s="4">
        <v>30.3</v>
      </c>
      <c r="G5" s="4">
        <v>25.6</v>
      </c>
    </row>
    <row r="6" spans="1:7">
      <c r="A6" s="120" t="s">
        <v>75</v>
      </c>
      <c r="B6" s="121"/>
      <c r="C6" s="121"/>
      <c r="D6" s="122"/>
      <c r="E6" s="2">
        <v>695</v>
      </c>
      <c r="F6" s="4">
        <v>29.4</v>
      </c>
      <c r="G6" s="4">
        <v>26</v>
      </c>
    </row>
    <row r="7" spans="1:7">
      <c r="A7" s="120" t="s">
        <v>76</v>
      </c>
      <c r="B7" s="121"/>
      <c r="C7" s="121"/>
      <c r="D7" s="122"/>
      <c r="E7" s="2">
        <v>935</v>
      </c>
      <c r="F7" s="4">
        <v>31.2</v>
      </c>
      <c r="G7" s="4">
        <v>27</v>
      </c>
    </row>
    <row r="8" spans="1:7">
      <c r="A8" s="120" t="s">
        <v>77</v>
      </c>
      <c r="B8" s="121"/>
      <c r="C8" s="121"/>
      <c r="D8" s="122"/>
      <c r="E8" s="2">
        <v>421</v>
      </c>
      <c r="F8" s="4">
        <v>29.9</v>
      </c>
      <c r="G8" s="4">
        <v>26.2</v>
      </c>
    </row>
    <row r="9" spans="1:7">
      <c r="A9" s="120" t="s">
        <v>78</v>
      </c>
      <c r="B9" s="121"/>
      <c r="C9" s="121"/>
      <c r="D9" s="122"/>
      <c r="E9" s="2">
        <v>448</v>
      </c>
      <c r="F9" s="4">
        <v>31.2</v>
      </c>
      <c r="G9" s="4">
        <v>26.5</v>
      </c>
    </row>
    <row r="10" spans="1:7">
      <c r="A10" s="120" t="s">
        <v>79</v>
      </c>
      <c r="B10" s="121"/>
      <c r="C10" s="121"/>
      <c r="D10" s="122"/>
      <c r="E10" s="2">
        <v>321</v>
      </c>
      <c r="F10" s="4">
        <v>29.2</v>
      </c>
      <c r="G10" s="4">
        <v>24.7</v>
      </c>
    </row>
    <row r="11" spans="1:7">
      <c r="A11" s="120" t="s">
        <v>80</v>
      </c>
      <c r="B11" s="121"/>
      <c r="C11" s="121"/>
      <c r="D11" s="122"/>
      <c r="E11" s="2">
        <v>89</v>
      </c>
      <c r="F11" s="4">
        <v>23</v>
      </c>
      <c r="G11" s="4">
        <v>21.2</v>
      </c>
    </row>
    <row r="12" spans="1:7">
      <c r="A12" s="120" t="s">
        <v>81</v>
      </c>
      <c r="B12" s="121"/>
      <c r="C12" s="121"/>
      <c r="D12" s="122"/>
      <c r="E12" s="2">
        <v>3829</v>
      </c>
      <c r="F12" s="4">
        <v>28.2</v>
      </c>
      <c r="G12" s="4">
        <v>24.1</v>
      </c>
    </row>
    <row r="13" spans="1:7">
      <c r="A13" s="120" t="s">
        <v>96</v>
      </c>
      <c r="B13" s="121"/>
      <c r="C13" s="121"/>
      <c r="D13" s="122"/>
      <c r="E13" s="2">
        <v>521</v>
      </c>
      <c r="F13" s="4">
        <v>34.299999999999997</v>
      </c>
      <c r="G13" s="4">
        <v>29.1</v>
      </c>
    </row>
    <row r="14" spans="1:7">
      <c r="A14" s="120" t="s">
        <v>82</v>
      </c>
      <c r="B14" s="121"/>
      <c r="C14" s="121"/>
      <c r="D14" s="122"/>
      <c r="E14" s="2">
        <v>505</v>
      </c>
      <c r="F14" s="4">
        <v>31.8</v>
      </c>
      <c r="G14" s="4">
        <v>26.8</v>
      </c>
    </row>
    <row r="15" spans="1:7">
      <c r="A15" s="120" t="s">
        <v>83</v>
      </c>
      <c r="B15" s="121"/>
      <c r="C15" s="121"/>
      <c r="D15" s="122"/>
      <c r="E15" s="2">
        <v>740</v>
      </c>
      <c r="F15" s="4">
        <v>34.799999999999997</v>
      </c>
      <c r="G15" s="4">
        <v>27.2</v>
      </c>
    </row>
    <row r="16" spans="1:7">
      <c r="A16" s="120" t="s">
        <v>95</v>
      </c>
      <c r="B16" s="121"/>
      <c r="C16" s="121"/>
      <c r="D16" s="122"/>
      <c r="E16" s="2">
        <v>562</v>
      </c>
      <c r="F16" s="4">
        <v>32.299999999999997</v>
      </c>
      <c r="G16" s="4">
        <v>26.8</v>
      </c>
    </row>
    <row r="17" spans="1:9">
      <c r="A17" s="120" t="s">
        <v>30</v>
      </c>
      <c r="B17" s="121"/>
      <c r="C17" s="121"/>
      <c r="D17" s="122"/>
      <c r="E17" s="2">
        <v>618</v>
      </c>
      <c r="F17" s="4">
        <v>34.5</v>
      </c>
      <c r="G17" s="4">
        <v>28.6</v>
      </c>
    </row>
    <row r="18" spans="1:9">
      <c r="A18" s="120" t="s">
        <v>84</v>
      </c>
      <c r="B18" s="121"/>
      <c r="C18" s="121"/>
      <c r="D18" s="122"/>
      <c r="E18" s="2">
        <v>801</v>
      </c>
      <c r="F18" s="4">
        <v>31.6</v>
      </c>
      <c r="G18" s="4">
        <v>27.7</v>
      </c>
    </row>
    <row r="19" spans="1:9">
      <c r="A19" s="120" t="s">
        <v>85</v>
      </c>
      <c r="B19" s="121"/>
      <c r="C19" s="121"/>
      <c r="D19" s="122"/>
      <c r="E19" s="2">
        <v>921</v>
      </c>
      <c r="F19" s="4">
        <v>28.5</v>
      </c>
      <c r="G19" s="4">
        <v>24.5</v>
      </c>
    </row>
    <row r="20" spans="1:9">
      <c r="A20" s="120" t="s">
        <v>86</v>
      </c>
      <c r="B20" s="121"/>
      <c r="C20" s="121"/>
      <c r="D20" s="122"/>
      <c r="E20" s="2">
        <v>243</v>
      </c>
      <c r="F20" s="4">
        <v>36.299999999999997</v>
      </c>
      <c r="G20" s="4">
        <v>32.4</v>
      </c>
    </row>
    <row r="21" spans="1:9">
      <c r="A21" s="111" t="s">
        <v>97</v>
      </c>
      <c r="B21" s="111"/>
      <c r="C21" s="21" t="s">
        <v>113</v>
      </c>
      <c r="D21" s="43" t="s">
        <v>113</v>
      </c>
      <c r="E21" s="25">
        <v>162</v>
      </c>
      <c r="F21" s="30">
        <v>35.8898182579481</v>
      </c>
      <c r="G21" s="64"/>
    </row>
    <row r="22" spans="1:9">
      <c r="A22" s="111"/>
      <c r="B22" s="111"/>
      <c r="C22" s="21" t="s">
        <v>114</v>
      </c>
      <c r="D22" s="43" t="s">
        <v>114</v>
      </c>
      <c r="E22" s="25">
        <v>76</v>
      </c>
      <c r="F22" s="30">
        <v>28.246592754748956</v>
      </c>
      <c r="G22" s="64"/>
    </row>
    <row r="23" spans="1:9">
      <c r="A23" s="111"/>
      <c r="B23" s="111"/>
      <c r="C23" s="21" t="s">
        <v>115</v>
      </c>
      <c r="D23" s="43" t="s">
        <v>115</v>
      </c>
      <c r="E23" s="25">
        <v>186</v>
      </c>
      <c r="F23" s="30">
        <v>33.700322599055845</v>
      </c>
      <c r="G23" s="64"/>
    </row>
    <row r="24" spans="1:9">
      <c r="A24" s="111"/>
      <c r="B24" s="111"/>
      <c r="C24" s="21" t="s">
        <v>116</v>
      </c>
      <c r="D24" s="43" t="s">
        <v>116</v>
      </c>
      <c r="E24" s="25">
        <v>82</v>
      </c>
      <c r="F24" s="30">
        <v>40.144520272982739</v>
      </c>
      <c r="G24" s="64"/>
    </row>
    <row r="25" spans="1:9">
      <c r="A25" s="111"/>
      <c r="B25" s="111"/>
      <c r="C25" s="21" t="s">
        <v>117</v>
      </c>
      <c r="D25" s="43" t="s">
        <v>117</v>
      </c>
      <c r="E25" s="25">
        <v>72</v>
      </c>
      <c r="F25" s="30">
        <v>40.729280392811283</v>
      </c>
      <c r="G25" s="64"/>
    </row>
    <row r="26" spans="1:9">
      <c r="A26" s="111"/>
      <c r="B26" s="111"/>
      <c r="C26" s="21" t="s">
        <v>118</v>
      </c>
      <c r="D26" s="43" t="s">
        <v>118</v>
      </c>
      <c r="E26" s="25">
        <v>40</v>
      </c>
      <c r="F26" s="30">
        <v>28.7931357164452</v>
      </c>
      <c r="G26" s="64"/>
    </row>
    <row r="27" spans="1:9">
      <c r="A27" s="112" t="s">
        <v>127</v>
      </c>
      <c r="B27" s="111" t="s">
        <v>113</v>
      </c>
      <c r="C27" s="20" t="s">
        <v>39</v>
      </c>
      <c r="D27" s="20" t="s">
        <v>39</v>
      </c>
      <c r="E27" s="2">
        <v>79</v>
      </c>
      <c r="F27" s="4">
        <v>37.4</v>
      </c>
      <c r="G27" s="4">
        <v>29.5</v>
      </c>
    </row>
    <row r="28" spans="1:9">
      <c r="A28" s="113"/>
      <c r="B28" s="111"/>
      <c r="C28" s="20" t="s">
        <v>53</v>
      </c>
      <c r="D28" s="20" t="s">
        <v>53</v>
      </c>
      <c r="E28" s="2">
        <v>20</v>
      </c>
      <c r="F28" s="4">
        <v>38.6</v>
      </c>
      <c r="G28" s="4">
        <v>36.6</v>
      </c>
    </row>
    <row r="29" spans="1:9">
      <c r="A29" s="113"/>
      <c r="B29" s="111"/>
      <c r="C29" s="20" t="s">
        <v>54</v>
      </c>
      <c r="D29" s="20" t="s">
        <v>54</v>
      </c>
      <c r="E29" s="2">
        <v>19</v>
      </c>
      <c r="F29" s="4">
        <v>20.8</v>
      </c>
      <c r="G29" s="4">
        <v>16.3</v>
      </c>
    </row>
    <row r="30" spans="1:9">
      <c r="A30" s="113"/>
      <c r="B30" s="111"/>
      <c r="C30" s="20" t="s">
        <v>55</v>
      </c>
      <c r="D30" s="20" t="s">
        <v>55</v>
      </c>
      <c r="E30" s="2">
        <v>13</v>
      </c>
      <c r="F30" s="4">
        <v>43</v>
      </c>
      <c r="G30" s="4">
        <v>22.6</v>
      </c>
    </row>
    <row r="31" spans="1:9">
      <c r="A31" s="113"/>
      <c r="B31" s="111"/>
      <c r="C31" s="20" t="s">
        <v>59</v>
      </c>
      <c r="D31" s="20" t="s">
        <v>59</v>
      </c>
      <c r="E31" s="2">
        <v>16</v>
      </c>
      <c r="F31" s="4">
        <v>55.8</v>
      </c>
      <c r="G31" s="4">
        <v>31.2</v>
      </c>
      <c r="H31" s="7"/>
      <c r="I31" s="7"/>
    </row>
    <row r="32" spans="1:9">
      <c r="A32" s="113"/>
      <c r="B32" s="111"/>
      <c r="C32" s="20" t="s">
        <v>60</v>
      </c>
      <c r="D32" s="20" t="s">
        <v>60</v>
      </c>
      <c r="E32" s="2">
        <v>15</v>
      </c>
      <c r="F32" s="4">
        <v>39.5</v>
      </c>
      <c r="G32" s="4">
        <v>23.2</v>
      </c>
      <c r="H32" s="7"/>
      <c r="I32" s="7"/>
    </row>
    <row r="33" spans="1:9">
      <c r="A33" s="113"/>
      <c r="B33" s="42" t="s">
        <v>114</v>
      </c>
      <c r="C33" s="20" t="s">
        <v>40</v>
      </c>
      <c r="D33" s="20" t="s">
        <v>40</v>
      </c>
      <c r="E33" s="2">
        <v>76</v>
      </c>
      <c r="F33" s="4">
        <v>28.2</v>
      </c>
      <c r="G33" s="4">
        <v>23.6</v>
      </c>
      <c r="H33" s="7"/>
      <c r="I33" s="7"/>
    </row>
    <row r="34" spans="1:9">
      <c r="A34" s="113"/>
      <c r="B34" s="111" t="s">
        <v>115</v>
      </c>
      <c r="C34" s="20" t="s">
        <v>41</v>
      </c>
      <c r="D34" s="20" t="s">
        <v>41</v>
      </c>
      <c r="E34" s="2">
        <v>89</v>
      </c>
      <c r="F34" s="4">
        <v>32.200000000000003</v>
      </c>
      <c r="G34" s="4">
        <v>28.1</v>
      </c>
      <c r="H34" s="7"/>
      <c r="I34" s="7"/>
    </row>
    <row r="35" spans="1:9">
      <c r="A35" s="113"/>
      <c r="B35" s="111"/>
      <c r="C35" s="20" t="s">
        <v>43</v>
      </c>
      <c r="D35" s="20" t="s">
        <v>43</v>
      </c>
      <c r="E35" s="2">
        <v>57</v>
      </c>
      <c r="F35" s="4">
        <v>37.200000000000003</v>
      </c>
      <c r="G35" s="4">
        <v>34.5</v>
      </c>
      <c r="H35" s="7"/>
      <c r="I35" s="7"/>
    </row>
    <row r="36" spans="1:9">
      <c r="A36" s="113"/>
      <c r="B36" s="111"/>
      <c r="C36" s="20" t="s">
        <v>46</v>
      </c>
      <c r="D36" s="20" t="s">
        <v>46</v>
      </c>
      <c r="E36" s="2">
        <v>6</v>
      </c>
      <c r="F36" s="4">
        <v>24.9</v>
      </c>
      <c r="G36" s="4">
        <v>29.1</v>
      </c>
      <c r="H36" s="7"/>
      <c r="I36" s="7"/>
    </row>
    <row r="37" spans="1:9">
      <c r="A37" s="113"/>
      <c r="B37" s="111"/>
      <c r="C37" s="20" t="s">
        <v>47</v>
      </c>
      <c r="D37" s="20" t="s">
        <v>47</v>
      </c>
      <c r="E37" s="2">
        <v>23</v>
      </c>
      <c r="F37" s="4">
        <v>38</v>
      </c>
      <c r="G37" s="4">
        <v>19.100000000000001</v>
      </c>
      <c r="H37" s="7"/>
      <c r="I37" s="7"/>
    </row>
    <row r="38" spans="1:9">
      <c r="A38" s="113"/>
      <c r="B38" s="111"/>
      <c r="C38" s="20" t="s">
        <v>48</v>
      </c>
      <c r="D38" s="20" t="s">
        <v>48</v>
      </c>
      <c r="E38" s="2">
        <v>11</v>
      </c>
      <c r="F38" s="4">
        <v>29.5</v>
      </c>
      <c r="G38" s="4">
        <v>29</v>
      </c>
      <c r="H38" s="7"/>
      <c r="I38" s="7"/>
    </row>
    <row r="39" spans="1:9">
      <c r="A39" s="113"/>
      <c r="B39" s="111" t="s">
        <v>116</v>
      </c>
      <c r="C39" s="20" t="s">
        <v>42</v>
      </c>
      <c r="D39" s="20" t="s">
        <v>42</v>
      </c>
      <c r="E39" s="2">
        <v>45</v>
      </c>
      <c r="F39" s="4">
        <v>38.5</v>
      </c>
      <c r="G39" s="4">
        <v>37.6</v>
      </c>
      <c r="H39" s="7"/>
      <c r="I39" s="7"/>
    </row>
    <row r="40" spans="1:9">
      <c r="A40" s="113"/>
      <c r="B40" s="111"/>
      <c r="C40" s="20" t="s">
        <v>45</v>
      </c>
      <c r="D40" s="20" t="s">
        <v>45</v>
      </c>
      <c r="E40" s="2">
        <v>10</v>
      </c>
      <c r="F40" s="4">
        <v>37.5</v>
      </c>
      <c r="G40" s="4">
        <v>28.7</v>
      </c>
      <c r="H40" s="7"/>
      <c r="I40" s="7"/>
    </row>
    <row r="41" spans="1:9">
      <c r="A41" s="113"/>
      <c r="B41" s="111"/>
      <c r="C41" s="20" t="s">
        <v>49</v>
      </c>
      <c r="D41" s="20" t="s">
        <v>49</v>
      </c>
      <c r="E41" s="2">
        <v>27</v>
      </c>
      <c r="F41" s="4">
        <v>44.4</v>
      </c>
      <c r="G41" s="4">
        <v>30.6</v>
      </c>
      <c r="H41" s="7"/>
      <c r="I41" s="7"/>
    </row>
    <row r="42" spans="1:9">
      <c r="A42" s="113"/>
      <c r="B42" s="111" t="s">
        <v>117</v>
      </c>
      <c r="C42" s="20" t="s">
        <v>50</v>
      </c>
      <c r="D42" s="20" t="s">
        <v>50</v>
      </c>
      <c r="E42" s="2">
        <v>12</v>
      </c>
      <c r="F42" s="4">
        <v>34.6</v>
      </c>
      <c r="G42" s="4">
        <v>22.6</v>
      </c>
      <c r="H42" s="7"/>
      <c r="I42" s="7"/>
    </row>
    <row r="43" spans="1:9">
      <c r="A43" s="113"/>
      <c r="B43" s="111"/>
      <c r="C43" s="20" t="s">
        <v>51</v>
      </c>
      <c r="D43" s="20" t="s">
        <v>51</v>
      </c>
      <c r="E43" s="2">
        <v>15</v>
      </c>
      <c r="F43" s="4">
        <v>46.3</v>
      </c>
      <c r="G43" s="4">
        <v>47.6</v>
      </c>
      <c r="H43" s="7"/>
      <c r="I43" s="7"/>
    </row>
    <row r="44" spans="1:9">
      <c r="A44" s="113"/>
      <c r="B44" s="111"/>
      <c r="C44" s="20" t="s">
        <v>52</v>
      </c>
      <c r="D44" s="20" t="s">
        <v>52</v>
      </c>
      <c r="E44" s="2">
        <v>23</v>
      </c>
      <c r="F44" s="4">
        <v>36.1</v>
      </c>
      <c r="G44" s="4">
        <v>31.5</v>
      </c>
      <c r="H44" s="7"/>
      <c r="I44" s="7"/>
    </row>
    <row r="45" spans="1:9">
      <c r="A45" s="113"/>
      <c r="B45" s="111"/>
      <c r="C45" s="20" t="s">
        <v>58</v>
      </c>
      <c r="D45" s="20" t="s">
        <v>58</v>
      </c>
      <c r="E45" s="2">
        <v>22</v>
      </c>
      <c r="F45" s="4">
        <v>47.8</v>
      </c>
      <c r="G45" s="4">
        <v>32.4</v>
      </c>
      <c r="H45" s="7"/>
      <c r="I45" s="7"/>
    </row>
    <row r="46" spans="1:9">
      <c r="A46" s="113"/>
      <c r="B46" s="111" t="s">
        <v>118</v>
      </c>
      <c r="C46" s="20" t="s">
        <v>44</v>
      </c>
      <c r="D46" s="20" t="s">
        <v>44</v>
      </c>
      <c r="E46" s="2">
        <v>12</v>
      </c>
      <c r="F46" s="4">
        <v>26.7</v>
      </c>
      <c r="G46" s="4">
        <v>21.1</v>
      </c>
      <c r="H46" s="7"/>
      <c r="I46" s="7"/>
    </row>
    <row r="47" spans="1:9">
      <c r="A47" s="113"/>
      <c r="B47" s="111"/>
      <c r="C47" s="20" t="s">
        <v>56</v>
      </c>
      <c r="D47" s="20" t="s">
        <v>56</v>
      </c>
      <c r="E47" s="2">
        <v>13</v>
      </c>
      <c r="F47" s="4">
        <v>25.1</v>
      </c>
      <c r="G47" s="4">
        <v>28.5</v>
      </c>
      <c r="H47" s="7"/>
      <c r="I47" s="7"/>
    </row>
    <row r="48" spans="1:9">
      <c r="A48" s="113"/>
      <c r="B48" s="111"/>
      <c r="C48" s="20" t="s">
        <v>57</v>
      </c>
      <c r="D48" s="20" t="s">
        <v>57</v>
      </c>
      <c r="E48" s="2">
        <v>15</v>
      </c>
      <c r="F48" s="4">
        <v>35.5</v>
      </c>
      <c r="G48" s="4">
        <v>33.5</v>
      </c>
      <c r="H48" s="7"/>
      <c r="I48" s="7"/>
    </row>
    <row r="49" spans="6:9">
      <c r="F49" s="7"/>
      <c r="H49" s="7"/>
      <c r="I49" s="7"/>
    </row>
    <row r="50" spans="6:9">
      <c r="F50" s="7"/>
      <c r="H50" s="7"/>
      <c r="I50" s="7"/>
    </row>
  </sheetData>
  <mergeCells count="27">
    <mergeCell ref="A19:D19"/>
    <mergeCell ref="A20:D20"/>
    <mergeCell ref="A21:B26"/>
    <mergeCell ref="A27:A48"/>
    <mergeCell ref="B27:B32"/>
    <mergeCell ref="B34:B38"/>
    <mergeCell ref="B39:B41"/>
    <mergeCell ref="B42:B45"/>
    <mergeCell ref="B46:B48"/>
    <mergeCell ref="A18:D18"/>
    <mergeCell ref="A7:D7"/>
    <mergeCell ref="A8:D8"/>
    <mergeCell ref="A9:D9"/>
    <mergeCell ref="A10:D10"/>
    <mergeCell ref="A11:D11"/>
    <mergeCell ref="A12:D12"/>
    <mergeCell ref="A13:D13"/>
    <mergeCell ref="A14:D14"/>
    <mergeCell ref="A15:D15"/>
    <mergeCell ref="A16:D16"/>
    <mergeCell ref="A17:D17"/>
    <mergeCell ref="A6:D6"/>
    <mergeCell ref="A1:E1"/>
    <mergeCell ref="A2:D2"/>
    <mergeCell ref="A3:D3"/>
    <mergeCell ref="A4:D4"/>
    <mergeCell ref="A5:D5"/>
  </mergeCells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97</vt:i4>
      </vt:variant>
      <vt:variant>
        <vt:lpstr>이름 지정된 범위</vt:lpstr>
      </vt:variant>
      <vt:variant>
        <vt:i4>2</vt:i4>
      </vt:variant>
    </vt:vector>
  </HeadingPairs>
  <TitlesOfParts>
    <vt:vector size="99" baseType="lpstr">
      <vt:lpstr>최종지표 목록</vt:lpstr>
      <vt:lpstr>1. 총 인구 수</vt:lpstr>
      <vt:lpstr>2. 생애주기별 인구 현황</vt:lpstr>
      <vt:lpstr>3. 전년대비 인구 증감률</vt:lpstr>
      <vt:lpstr>4. 출생아 수</vt:lpstr>
      <vt:lpstr>5. (모의) 연령별 출생아 수</vt:lpstr>
      <vt:lpstr>6. (모의) 평균 출산 연령</vt:lpstr>
      <vt:lpstr>7. 합계출산율 및 (모의) 연령별 출산율</vt:lpstr>
      <vt:lpstr>8. 1인 가구 수 및 비율</vt:lpstr>
      <vt:lpstr>9. 독거노인 가구 수 및 비율</vt:lpstr>
      <vt:lpstr>10. 노년부양비 및 노령화지수</vt:lpstr>
      <vt:lpstr>11. 등록 장애인 수 및 비율</vt:lpstr>
      <vt:lpstr>12. 등록 외국인 수 및 비율</vt:lpstr>
      <vt:lpstr>13. 다문화 가구 현황</vt:lpstr>
      <vt:lpstr>14. 다문화 출생 현황</vt:lpstr>
      <vt:lpstr>15. 재정자립도</vt:lpstr>
      <vt:lpstr>16. 국민기초생활수급자 현황</vt:lpstr>
      <vt:lpstr>17. 의료급여 수급권자 현황</vt:lpstr>
      <vt:lpstr>18. 보험료 분위별 기대수명 현황</vt:lpstr>
      <vt:lpstr>19. 병원급 의료기관 개소 현황</vt:lpstr>
      <vt:lpstr>20. 의원급 의료기관 개소 현황</vt:lpstr>
      <vt:lpstr>21. 약국 개소 현황</vt:lpstr>
      <vt:lpstr>22. 공공보건의료기관 개소 현황</vt:lpstr>
      <vt:lpstr>23. 종별 의사인력 현황</vt:lpstr>
      <vt:lpstr>24. 종별 간호인력 현황</vt:lpstr>
      <vt:lpstr>25. 종별 기타의료인력 현황</vt:lpstr>
      <vt:lpstr>26. 일반 입원실 병실병상 현황</vt:lpstr>
      <vt:lpstr>27. 응급실 병실병상 현황</vt:lpstr>
      <vt:lpstr>28. 중환자실 병실병상 현황</vt:lpstr>
      <vt:lpstr>29. 분만실 병실병상 현황</vt:lpstr>
      <vt:lpstr>30. 신생아실 병실병상 현황</vt:lpstr>
      <vt:lpstr>31. 수술실 회복실 병실병상 현황</vt:lpstr>
      <vt:lpstr>32. 정신과 병동 종별 병실병상 현황</vt:lpstr>
      <vt:lpstr>33. 인공신장실 병실병상 현황</vt:lpstr>
      <vt:lpstr>34. 물리치료실 병실병상 현황</vt:lpstr>
      <vt:lpstr>35. 기타 특수진료실 병실병상 현황</vt:lpstr>
      <vt:lpstr>36. X-ray 촬영장치 보유현황</vt:lpstr>
      <vt:lpstr>37. CT 촬영장치 보유현황</vt:lpstr>
      <vt:lpstr>38. MRI 촬영장치 보유 현황</vt:lpstr>
      <vt:lpstr>39. 핵의학(PET) 촬영장치 보유 현황</vt:lpstr>
      <vt:lpstr>40. 혈관조영촬영장치 보유 현황</vt:lpstr>
      <vt:lpstr>41. 기타 의료장비 보유 현황</vt:lpstr>
      <vt:lpstr>42. 일반건강검진 수검률</vt:lpstr>
      <vt:lpstr>43. 암검진 수검률</vt:lpstr>
      <vt:lpstr>44. 영유아 건강검진 수검률</vt:lpstr>
      <vt:lpstr>45. 인플루엔자 예방접종률</vt:lpstr>
      <vt:lpstr>46. 고혈압 의료이용률</vt:lpstr>
      <vt:lpstr>47. 당뇨병 의료이용률</vt:lpstr>
      <vt:lpstr>48. 이상지질혈증 의료이용률</vt:lpstr>
      <vt:lpstr>49. 치매 의료이용률</vt:lpstr>
      <vt:lpstr>50. 관내 진료 현황 - 전체</vt:lpstr>
      <vt:lpstr>51. 관내 진료 현황 - 입원</vt:lpstr>
      <vt:lpstr>52. 관내 진료 현황 - 외래</vt:lpstr>
      <vt:lpstr>53. 관외 진료 현황 - 전체</vt:lpstr>
      <vt:lpstr>54. 관외 진료 현황 - 입원</vt:lpstr>
      <vt:lpstr>55. 관외 진료 현황 - 외래</vt:lpstr>
      <vt:lpstr>56. 고혈압 진료 현황</vt:lpstr>
      <vt:lpstr>57. 당뇨 진료 현황</vt:lpstr>
      <vt:lpstr>58. 관절염 진료 현황</vt:lpstr>
      <vt:lpstr>59. 정신질환 진료 현황</vt:lpstr>
      <vt:lpstr>60. 폐암 진료 현황</vt:lpstr>
      <vt:lpstr>61. 위암 진료 현황</vt:lpstr>
      <vt:lpstr>62. 대장암 진료 현황</vt:lpstr>
      <vt:lpstr>63. 간암 진료 현황</vt:lpstr>
      <vt:lpstr>64. 유방암 진료 현황</vt:lpstr>
      <vt:lpstr>65. 자궁경부암 진료 현황</vt:lpstr>
      <vt:lpstr>66. 응급의료취약지</vt:lpstr>
      <vt:lpstr>67. 분만의료취약지</vt:lpstr>
      <vt:lpstr>68. 소아청소년과취약지</vt:lpstr>
      <vt:lpstr>69. 인공신장실취약지</vt:lpstr>
      <vt:lpstr>70. 연간 미충족 의료율(병의원)</vt:lpstr>
      <vt:lpstr>71. 복부비만 비율</vt:lpstr>
      <vt:lpstr>72. 높은 혈압 비율</vt:lpstr>
      <vt:lpstr>73. 높은 혈당 비율</vt:lpstr>
      <vt:lpstr>74. 고중성지방혈증 비율</vt:lpstr>
      <vt:lpstr>75. 저HDL혈증 비율</vt:lpstr>
      <vt:lpstr>76. 현재흡연율</vt:lpstr>
      <vt:lpstr>77. 간접흡연 노출률</vt:lpstr>
      <vt:lpstr>78. 고위험음주율</vt:lpstr>
      <vt:lpstr>79. 우울증상 유병률</vt:lpstr>
      <vt:lpstr>80. 스트레스 인지율</vt:lpstr>
      <vt:lpstr>81. 심근경색증 조기증상 인지율 </vt:lpstr>
      <vt:lpstr>82. 뇌졸중 조기증상 인지율</vt:lpstr>
      <vt:lpstr>83. 걷기 실천율</vt:lpstr>
      <vt:lpstr>84. 중강도 신체활동 실천율</vt:lpstr>
      <vt:lpstr>85. 건강생활 실천율</vt:lpstr>
      <vt:lpstr>86. 사망률 및 연령표준화 사망률</vt:lpstr>
      <vt:lpstr>87. 암 연령표준화 사망률</vt:lpstr>
      <vt:lpstr>88. 폐암 연령표준화 사망률</vt:lpstr>
      <vt:lpstr>89. 위암 연령표준화 사망률</vt:lpstr>
      <vt:lpstr>90. 간암 연령표준화 사망률</vt:lpstr>
      <vt:lpstr>91. 유방암 연령표준화 사망률</vt:lpstr>
      <vt:lpstr>92. 심혈관질환 연령표준화 사망률</vt:lpstr>
      <vt:lpstr>93. 뇌혈관질환 연령표준화 사망률</vt:lpstr>
      <vt:lpstr>94. 고혈압 연령표준화 사망률</vt:lpstr>
      <vt:lpstr>95. 당뇨 연령표준화 사망률</vt:lpstr>
      <vt:lpstr>96. 자살 연령표준화 사망률</vt:lpstr>
      <vt:lpstr>'최종지표 목록'!Print_Area</vt:lpstr>
      <vt:lpstr>'최종지표 목록'!Print_Titles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2026-03-06T08:02:49Z</cp:lastPrinted>
  <dcterms:created xsi:type="dcterms:W3CDTF">2024-07-10T07:13:42Z</dcterms:created>
  <dcterms:modified xsi:type="dcterms:W3CDTF">2026-03-30T07:32:37Z</dcterms:modified>
</cp:coreProperties>
</file>